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24226"/>
  <mc:AlternateContent xmlns:mc="http://schemas.openxmlformats.org/markup-compatibility/2006">
    <mc:Choice Requires="x15">
      <x15ac:absPath xmlns:x15ac="http://schemas.microsoft.com/office/spreadsheetml/2010/11/ac" url="D:\RISK V4\file\2561\"/>
    </mc:Choice>
  </mc:AlternateContent>
  <xr:revisionPtr revIDLastSave="0" documentId="13_ncr:1_{A4158D6D-DCCE-459E-89CF-0FB3A57868C8}" xr6:coauthVersionLast="43" xr6:coauthVersionMax="43" xr10:uidLastSave="{00000000-0000-0000-0000-000000000000}"/>
  <bookViews>
    <workbookView xWindow="-120" yWindow="-120" windowWidth="29040" windowHeight="15840" activeTab="4" xr2:uid="{00000000-000D-0000-FFFF-FFFF00000000}"/>
  </bookViews>
  <sheets>
    <sheet name="ERM01-ERM04" sheetId="1" r:id="rId1"/>
    <sheet name="ERM-05 รอบ 6 เดือน" sheetId="2" r:id="rId2"/>
    <sheet name="ERM-05 รอบ 12 เดือน" sheetId="5" r:id="rId3"/>
    <sheet name="กราฟ 6 เดือน" sheetId="3" r:id="rId4"/>
    <sheet name="ตารางสรุปผลรอบ 6 เดือน" sheetId="4" r:id="rId5"/>
  </sheets>
  <definedNames>
    <definedName name="_xlnm._FilterDatabase" localSheetId="0" hidden="1">'ERM01-ERM04'!$A$4:$O$35</definedName>
    <definedName name="_xlnm._FilterDatabase" localSheetId="2" hidden="1">'ERM-05 รอบ 12 เดือน'!$A$4:$O$35</definedName>
    <definedName name="_xlnm._FilterDatabase" localSheetId="1" hidden="1">'ERM-05 รอบ 6 เดือน'!$A$4:$O$35</definedName>
    <definedName name="_xlnm.Print_Titles" localSheetId="0">'ERM01-ERM04'!$4:$4</definedName>
    <definedName name="_xlnm.Print_Titles" localSheetId="2">'ERM-05 รอบ 12 เดือน'!$4:$4</definedName>
    <definedName name="_xlnm.Print_Titles" localSheetId="1">'ERM-05 รอบ 6 เดือน'!$4:$4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18" i="4" l="1"/>
  <c r="B91" i="4"/>
  <c r="D28" i="4" l="1"/>
  <c r="C25" i="4" l="1"/>
  <c r="C3" i="4"/>
  <c r="D106" i="4" l="1"/>
  <c r="D105" i="4"/>
  <c r="D104" i="4"/>
  <c r="D103" i="4"/>
  <c r="C102" i="4"/>
  <c r="B102" i="4"/>
  <c r="D101" i="4"/>
  <c r="D100" i="4"/>
  <c r="D99" i="4"/>
  <c r="D98" i="4"/>
  <c r="D97" i="4"/>
  <c r="D96" i="4"/>
  <c r="D95" i="4"/>
  <c r="D94" i="4"/>
  <c r="D93" i="4"/>
  <c r="D92" i="4"/>
  <c r="C91" i="4"/>
  <c r="B107" i="4"/>
  <c r="C107" i="4" l="1"/>
  <c r="D107" i="4" s="1"/>
  <c r="D102" i="4"/>
  <c r="D91" i="4"/>
  <c r="H117" i="3"/>
  <c r="G117" i="3"/>
  <c r="D87" i="4" l="1"/>
  <c r="B55" i="4" l="1"/>
  <c r="D59" i="4"/>
  <c r="D45" i="4"/>
  <c r="D46" i="4"/>
  <c r="D47" i="4"/>
  <c r="D48" i="4"/>
  <c r="D49" i="4"/>
  <c r="D50" i="4"/>
  <c r="D51" i="4"/>
  <c r="D52" i="4"/>
  <c r="D53" i="4"/>
  <c r="D54" i="4"/>
  <c r="D56" i="4"/>
  <c r="D57" i="4"/>
  <c r="D58" i="4"/>
  <c r="C44" i="4"/>
  <c r="C55" i="4"/>
  <c r="B44" i="4"/>
  <c r="B3" i="4"/>
  <c r="D3" i="4" s="1"/>
  <c r="B60" i="4" l="1"/>
  <c r="C60" i="4"/>
  <c r="D44" i="4"/>
  <c r="D55" i="4"/>
  <c r="D60" i="4" l="1"/>
  <c r="B25" i="4"/>
  <c r="B38" i="4" s="1"/>
  <c r="C38" i="4"/>
  <c r="D23" i="4" l="1"/>
  <c r="D22" i="4"/>
  <c r="D21" i="4"/>
  <c r="D38" i="4"/>
  <c r="D37" i="4"/>
  <c r="D36" i="4"/>
  <c r="D35" i="4"/>
  <c r="D34" i="4"/>
  <c r="D33" i="4"/>
  <c r="D32" i="4"/>
  <c r="D31" i="4"/>
  <c r="D30" i="4"/>
  <c r="D29" i="4"/>
  <c r="D27" i="4"/>
  <c r="D26" i="4"/>
  <c r="D25" i="4"/>
  <c r="D24" i="4"/>
  <c r="D20" i="4"/>
  <c r="D19" i="4"/>
  <c r="D18" i="4"/>
  <c r="D17" i="4"/>
  <c r="D16" i="4"/>
  <c r="D15" i="4"/>
  <c r="D14" i="4"/>
  <c r="D13" i="4"/>
  <c r="D12" i="4"/>
  <c r="D11" i="4"/>
  <c r="D10" i="4"/>
  <c r="D9" i="4"/>
  <c r="D8" i="4"/>
  <c r="D7" i="4"/>
  <c r="D6" i="4"/>
  <c r="D5" i="4"/>
  <c r="D4" i="4"/>
</calcChain>
</file>

<file path=xl/sharedStrings.xml><?xml version="1.0" encoding="utf-8"?>
<sst xmlns="http://schemas.openxmlformats.org/spreadsheetml/2006/main" count="1492" uniqueCount="406">
  <si>
    <t>สถาบันเทคโนโลยีพระจอมเกล้าเจ้าคุณทหารลาดกระบัง</t>
  </si>
  <si>
    <t>หน่วยงาน</t>
  </si>
  <si>
    <t>ชื่อเหตุการณ์เสี่ยง
(ความเสี่ยง)</t>
  </si>
  <si>
    <t>ชื่อแผนบริหารความเสี่ยง</t>
  </si>
  <si>
    <t>พันธกิจ</t>
  </si>
  <si>
    <t>ความเสี่ยง
(ด้าน)</t>
  </si>
  <si>
    <t>เป้าหมายการบริการความเสี่ยง</t>
  </si>
  <si>
    <t>ปัจจัยเสี่ยง
(สาเหตุ)</t>
  </si>
  <si>
    <t>รายละเอียดความสูญเสีย
/ผลกระทบที่อาจเกิดขึ้น</t>
  </si>
  <si>
    <t>โอกาส, ผลกระทบ = ลำดับความเสี่ยง (ระดับความเสี่ยง)</t>
  </si>
  <si>
    <t>วิธีจัดการความเสี่ยง</t>
  </si>
  <si>
    <t>รายละเอียด/แนวทางจัดการความเสี่ยง</t>
  </si>
  <si>
    <t>การควบคุมที่มีอยู่แล้ว</t>
  </si>
  <si>
    <t>การควบคุมที่มีอยู่แล้วได้ผลหรือไม่</t>
  </si>
  <si>
    <t>กำหนดเสร็จ/ผู้รับผิดชอบ/E-mail/เบอร์โทรศัพท์</t>
  </si>
  <si>
    <t>ควบคุม</t>
  </si>
  <si>
    <t>การเรียนการสอน</t>
  </si>
  <si>
    <t>ด้านกลยุทธ์</t>
  </si>
  <si>
    <t>โอกาส5 ผลกระทบ4 = 23(สูงมาก)</t>
  </si>
  <si>
    <t>โอกาส4 ผลกระทบ4 = 22(สูงมาก)</t>
  </si>
  <si>
    <t>โอกาส4 ผลกระทบ5 = 24(สูงมาก)</t>
  </si>
  <si>
    <t>โอกาส5 ผลกระทบ5 = 25(สูงมาก)</t>
  </si>
  <si>
    <t>คณะวิทยาศาสตร์</t>
  </si>
  <si>
    <t>คณะการบริหารและจัดการ</t>
  </si>
  <si>
    <t>คณะสถาปัตยกรรมศาสตร์</t>
  </si>
  <si>
    <t>แบบประเมินและวิเคราะห์ความเสี่ยง, ประเมินมาตรการควบคุมความเสี่ยง, แผนการบริหารจัดการความเสี่ยง, รายงานการประเมินผลและการปรับปรุงการควบคุมภายใน (แบบ ปย.2)</t>
  </si>
  <si>
    <t>แผนเพิ่มประสิทธิภาพในการรับนักศึกษา</t>
  </si>
  <si>
    <t>วิทยาลัยนานาชาติ</t>
  </si>
  <si>
    <t>คณะเทคโนโลยีสารสนเทศ</t>
  </si>
  <si>
    <t>คณะวิศวกรรมศาสตร์</t>
  </si>
  <si>
    <t>รับนักศึกษาได้ไม่ต่ำกว่า 85% ของแผนที่กำหนด</t>
  </si>
  <si>
    <t>คณะครุศาสตร์อุตสาหกรรมและเทคโนโลยี</t>
  </si>
  <si>
    <t>วิทยาลัยอุตสาหกรรมการบินนานาชาติ</t>
  </si>
  <si>
    <t>ด้านการเงิน</t>
  </si>
  <si>
    <t>รายได้ไม่พอรายจ่าย</t>
  </si>
  <si>
    <t>รายได้เพิ่มขึ้นร้อยละ 5/ปี</t>
  </si>
  <si>
    <t>สำนักบริการคอมพิวเตอร์</t>
  </si>
  <si>
    <t>นำระบบสารสนเทศมาใช้ในการดำเนินงานตามพันธกิจทั่วทั้งสถาบัน ภายในปี 2564 และสามารถเชื่อมโยงทุกระบบได้ในปี 2564-2565</t>
  </si>
  <si>
    <t>โครงสร้างพื้นฐาน ทั้งสถาบันยังไม่เพียงพอ และไม่สามารถใช้งานร่วมกันได้แบบบูรณาการ
ระบบฐานข้อมูล/โปรแกรมสำหรับให้บริการไม่ทันต่อการใช้งาน/บริการ</t>
  </si>
  <si>
    <t>ด้านการปฏิบัติงาน</t>
  </si>
  <si>
    <t xml:space="preserve">1. กำหนดตัวบุคคลที่รับผิดชอบให้ชัดเจน
2. จัดหางบประมาณให้เพียงพอโดยขอสนับสนุนจากงบประมาณแผ่นดิน
3. กำหนดแผนวางระบบให้ครอบคุมทั้งสถาบัน และสามารถใช้งานได้สมบูรณ์ในปี 2564-2565
</t>
  </si>
  <si>
    <t>ความไม่มั่นคง ไม่ปลอดภัยของระบบฐานข้อมูล</t>
  </si>
  <si>
    <t>มีระบบการเตือนภัยและมีการป้องกันที่ดี</t>
  </si>
  <si>
    <t>ผลประโยชน์ทับซ้อน ในการจัดชื้อ จัดจ้าง</t>
  </si>
  <si>
    <t>ไม่มีการร้องเรียนการปฏิบัติงาน/การบริการ</t>
  </si>
  <si>
    <t>สำนักงานบริหารทรัพยากรบุคคล</t>
  </si>
  <si>
    <t>ขาดแคลนบุคลากรสายวิชาการ</t>
  </si>
  <si>
    <t>X : ไม่ได้ผลตามที่คาดหมาย</t>
  </si>
  <si>
    <t>1. หลักสูตรไม่สอดคล้องกับความต้องการของตลาดแรงงาน
2. ช่องทางการประชาสัมพันธ์ยังไม่หลากหลาย
3. การเข้าถึงข้อมูล เช่น เลือกเรียนหลักสูตรนี้แล้ว ประกอบอาชีพ ใดบ้าง การมีงานทำ อัตราค่าจ้าง/เงินเดือน ตัวอย่างผู้ที่ประสบความสำเร็จ เป็นต้น
4. นักศึกษาที่ผ่านการคัดเลือกสละสิทธิ์ เนื่องจากได้รับคัดเลือกเข้าศึกษาในสถาบันการศึกษาที่มีชื่อเสียงมากกว่า
5. แนวโน้มประชากรวัยเรียนลดลง</t>
  </si>
  <si>
    <t>1. ปรับปรุง/พัฒนาหลักสูตรให้มีความหลากหลาย หรือร่วมมือกับหน่วยงานระดับชาติหรือระดับนานาชาติ  
2.เพิ่มช่องทางการประชาสัมพันธ์ 
3.การสร้าง
- Application
- การให้ QR Code โรงเรียนที่มี MOU
4. ปรับปรุงระบบ/วิธีการคัดเลือกนักศึกษา
5. เพิ่มหลักสูตรระยะสั้นที่เหมาะสมกับคนวัยทำงาน หรือหลักสูตรเฉพาะผู้บริหาร หัวหน้างาน เป็นต้น</t>
  </si>
  <si>
    <t>1. ไม่คุ้มทุน
2. ปิดหลักสูตร
3. รายได้ลดลง</t>
  </si>
  <si>
    <t>ผู้ตรวจสอบภายในไม่ผ่านเกณฑ์มาตรฐานมืออาชีพ</t>
  </si>
  <si>
    <t>หน่วยงานภายนอกไม่รับรองผลการดำเนินงาน เช่น สตง.</t>
  </si>
  <si>
    <t>/ : มีอยู่แล้ว</t>
  </si>
  <si>
    <t xml:space="preserve">บุคลากรสายวิชาการเกษียณอายุในระยะเวลา 4 ปี (2559-2562)
</t>
  </si>
  <si>
    <t xml:space="preserve">ผลงานทางวิชาการ บทความวิจัย จำนวนตีพิมพ์ ตำราลดลง
</t>
  </si>
  <si>
    <t>การดำเนินงานไม่เป็นไปตามแผนและไม่บรรลุวัตถุประสงค์</t>
  </si>
  <si>
    <t xml:space="preserve">1. สถาบันสูญเสียผลประโยชน์
2. ภาพลักษณ์ชื่อเสียงของสถาบันเสื่อมเสีย
</t>
  </si>
  <si>
    <t>1. กระจุกตัวเฉพาะส่วนกลาง
2. ระบบต่างๆ ขาดการเชื่อมโยง เช่น ระบบบุคลากร ระบบนักศึกษา ศิษย์เก่า ระบบเครือข่าย ฯลฯ
3. การกำหนดตัวบุคคลในการดูแลรับผิดชอบไม่ชัดเจน
4. ขาดการวางแผนการดำเนินงานที่ชัดเจน</t>
  </si>
  <si>
    <t xml:space="preserve">1. สิ้นเปลืองงบประมาณในการ Invest และ MA
2. ระบบการให้บริการล่าช้า ผู้รับบริการไม่พึงพอใจ
3. การตัดสินใจของผู้บริหารผิดพลาด
</t>
  </si>
  <si>
    <t xml:space="preserve">1 ระบบแจ้งเตือน
2 แผนสำรองกรณีฉุกเฉิน
</t>
  </si>
  <si>
    <t>ระบบถูกทำลายการปฏิบัติงานล้มเหลว</t>
  </si>
  <si>
    <t>ขาดระบบการเตือนภัยหรือการป้องกันที่ดี</t>
  </si>
  <si>
    <t>/ : ได้ผลตามที่คาดหมาย</t>
  </si>
  <si>
    <r>
      <rPr>
        <b/>
        <sz val="14"/>
        <color rgb="FF000000"/>
        <rFont val="TH SarabunPSK"/>
        <family val="2"/>
      </rPr>
      <t>ระดับนโยบาย</t>
    </r>
    <r>
      <rPr>
        <sz val="14"/>
        <color rgb="FF000000"/>
        <rFont val="TH SarabunPSK"/>
        <family val="2"/>
      </rPr>
      <t xml:space="preserve">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t>
    </r>
    <r>
      <rPr>
        <b/>
        <sz val="14"/>
        <color rgb="FF000000"/>
        <rFont val="TH SarabunPSK"/>
        <family val="2"/>
      </rPr>
      <t>ระดับปฏิบัติการ</t>
    </r>
    <r>
      <rPr>
        <sz val="14"/>
        <color rgb="FF000000"/>
        <rFont val="TH SarabunPSK"/>
        <family val="2"/>
      </rPr>
      <t xml:space="preserve">
คณะสถาปัตยกรรมศาสตร์
</t>
    </r>
  </si>
  <si>
    <t>ประจำปีงบประมาณ 2561</t>
  </si>
  <si>
    <r>
      <t>ระดับนโยบาย</t>
    </r>
    <r>
      <rPr>
        <sz val="14"/>
        <color rgb="FF000000"/>
        <rFont val="TH SarabunPSK"/>
        <family val="2"/>
      </rPr>
      <t xml:space="preserve">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t>
    </r>
    <r>
      <rPr>
        <b/>
        <sz val="14"/>
        <color rgb="FF000000"/>
        <rFont val="TH SarabunPSK"/>
        <family val="2"/>
      </rPr>
      <t>ระดับปฏิบัติการ</t>
    </r>
    <r>
      <rPr>
        <sz val="14"/>
        <color rgb="FF000000"/>
        <rFont val="TH SarabunPSK"/>
        <family val="2"/>
      </rPr>
      <t xml:space="preserve"> 
คณะครุศาสตร์อุตสาหกรรมและเทคโนโลยี</t>
    </r>
  </si>
  <si>
    <r>
      <rPr>
        <b/>
        <sz val="14"/>
        <color rgb="FF000000"/>
        <rFont val="TH SarabunPSK"/>
        <family val="2"/>
      </rPr>
      <t>ระดับนโยบาย</t>
    </r>
    <r>
      <rPr>
        <sz val="14"/>
        <color rgb="FF000000"/>
        <rFont val="TH SarabunPSK"/>
        <family val="2"/>
      </rPr>
      <t xml:space="preserve">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t>
    </r>
    <r>
      <rPr>
        <b/>
        <sz val="14"/>
        <color rgb="FF000000"/>
        <rFont val="TH SarabunPSK"/>
        <family val="2"/>
      </rPr>
      <t>ระดับปฏิบัติการ</t>
    </r>
    <r>
      <rPr>
        <sz val="14"/>
        <color rgb="FF000000"/>
        <rFont val="TH SarabunPSK"/>
        <family val="2"/>
      </rPr>
      <t xml:space="preserve">
คณะเทคโนโลยีสารสนเทศ
</t>
    </r>
  </si>
  <si>
    <r>
      <rPr>
        <b/>
        <sz val="14"/>
        <color rgb="FF000000"/>
        <rFont val="TH SarabunPSK"/>
        <family val="2"/>
      </rPr>
      <t>ระดับนโยบาย</t>
    </r>
    <r>
      <rPr>
        <sz val="14"/>
        <color rgb="FF000000"/>
        <rFont val="TH SarabunPSK"/>
        <family val="2"/>
      </rPr>
      <t xml:space="preserve">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t>
    </r>
    <r>
      <rPr>
        <b/>
        <sz val="14"/>
        <color rgb="FF000000"/>
        <rFont val="TH SarabunPSK"/>
        <family val="2"/>
      </rPr>
      <t>ระดับปฏิบัติการ</t>
    </r>
    <r>
      <rPr>
        <sz val="14"/>
        <color rgb="FF000000"/>
        <rFont val="TH SarabunPSK"/>
        <family val="2"/>
      </rPr>
      <t xml:space="preserve">
คณะการบริหารและจัดการ
</t>
    </r>
  </si>
  <si>
    <r>
      <rPr>
        <b/>
        <sz val="14"/>
        <color rgb="FF000000"/>
        <rFont val="TH SarabunPSK"/>
        <family val="2"/>
      </rPr>
      <t>ระดับนโยบาย</t>
    </r>
    <r>
      <rPr>
        <sz val="14"/>
        <color rgb="FF000000"/>
        <rFont val="TH SarabunPSK"/>
        <family val="2"/>
      </rPr>
      <t xml:space="preserve">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t>
    </r>
    <r>
      <rPr>
        <b/>
        <sz val="14"/>
        <color rgb="FF000000"/>
        <rFont val="TH SarabunPSK"/>
        <family val="2"/>
      </rPr>
      <t>ระดับปฏิบัติการ</t>
    </r>
    <r>
      <rPr>
        <sz val="14"/>
        <color rgb="FF000000"/>
        <rFont val="TH SarabunPSK"/>
        <family val="2"/>
      </rPr>
      <t xml:space="preserve">
วิทยาลัยนานาชาติ
</t>
    </r>
  </si>
  <si>
    <r>
      <rPr>
        <b/>
        <sz val="14"/>
        <color rgb="FF000000"/>
        <rFont val="TH SarabunPSK"/>
        <family val="2"/>
      </rPr>
      <t>ระดับนโยบาย</t>
    </r>
    <r>
      <rPr>
        <sz val="14"/>
        <color rgb="FF000000"/>
        <rFont val="TH SarabunPSK"/>
        <family val="2"/>
      </rPr>
      <t xml:space="preserve">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t>
    </r>
    <r>
      <rPr>
        <b/>
        <sz val="14"/>
        <color rgb="FF000000"/>
        <rFont val="TH SarabunPSK"/>
        <family val="2"/>
      </rPr>
      <t>ระดับปฏิบัติการ</t>
    </r>
    <r>
      <rPr>
        <sz val="14"/>
        <color rgb="FF000000"/>
        <rFont val="TH SarabunPSK"/>
        <family val="2"/>
      </rPr>
      <t xml:space="preserve">
วิทยาลัยนานาชาติ</t>
    </r>
  </si>
  <si>
    <r>
      <rPr>
        <b/>
        <sz val="14"/>
        <color rgb="FF000000"/>
        <rFont val="TH SarabunPSK"/>
        <family val="2"/>
      </rPr>
      <t>ระดับนโยบาย</t>
    </r>
    <r>
      <rPr>
        <sz val="14"/>
        <color rgb="FF000000"/>
        <rFont val="TH SarabunPSK"/>
        <family val="2"/>
      </rPr>
      <t xml:space="preserve">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t>
    </r>
    <r>
      <rPr>
        <b/>
        <sz val="14"/>
        <color rgb="FF000000"/>
        <rFont val="TH SarabunPSK"/>
        <family val="2"/>
      </rPr>
      <t>ระดับปฏิบัติการ</t>
    </r>
    <r>
      <rPr>
        <sz val="14"/>
        <color rgb="FF000000"/>
        <rFont val="TH SarabunPSK"/>
        <family val="2"/>
      </rPr>
      <t xml:space="preserve">
คณะวิทยาศาสตร์
</t>
    </r>
  </si>
  <si>
    <t>1.การประชาสัมพันธ์ที่ไม่มีประสิทธิภาพ
2.วันรับสมัครนักศึกษาและวันสอบสัมภาษณ์ตรงกับสถาบันสถาบันการศึกษาคู่แข่ง
3.นักศึกษาที่ผ่านการคัดเลือกสละสิทธิ์เนื่องจากนักศึกษาได้รับคัดเลือกเข้าศึกษาในสถาบันการศึกษาที่มีชื่อเสียงมากกว่า
4.จำนวนนักเรียนมัธยมศึกษาตอนปลายสายวิทย์คณิตมีจำนวนน้อยลง</t>
  </si>
  <si>
    <t>1.เพิ่มสื่อประชาสัมพันธ์เชิงรุกหลักสูตร/คณะ โดยการจัดทำสื่อ เช่น infographic แผ่นพับ web/facebook
2.เพิ่มกิจกรรมและช่องทางการประชาสัมพันธ์ เช่น openhouse/เดินสายโรงเรียน/MOU กับโรงเรียน/ค่ายวิชาการภาคฤดูร้อน
3.ทำให้หลักสูตรมีความน่าสนใจมากขึ้น เช่น ปรับหลักสูตรให้ตอบสนองต่อความต้องการของตลาด</t>
  </si>
  <si>
    <r>
      <rPr>
        <b/>
        <sz val="13"/>
        <color rgb="FF000000"/>
        <rFont val="TH SarabunPSK"/>
        <family val="2"/>
      </rPr>
      <t>ระดับนโยบาย</t>
    </r>
    <r>
      <rPr>
        <sz val="13"/>
        <color rgb="FF000000"/>
        <rFont val="TH SarabunPSK"/>
        <family val="2"/>
      </rPr>
      <t xml:space="preserve">
รองอธิการบดีอาวุโสฝ่ายบริหารวิชาการ/รองอธิการบดีฝ่ายสารสนเทศ/รองอธิการบดีฝ่ายพัฒนานักศึกษาและศิษย์เก่าสัมพันธ์/รองอธิการบดีฝ่ายพัฒนาบุคลากร
</t>
    </r>
    <r>
      <rPr>
        <b/>
        <sz val="13"/>
        <color rgb="FF000000"/>
        <rFont val="TH SarabunPSK"/>
        <family val="2"/>
      </rPr>
      <t>ระดับปฏิบัติการ</t>
    </r>
    <r>
      <rPr>
        <sz val="13"/>
        <color rgb="FF000000"/>
        <rFont val="TH SarabunPSK"/>
        <family val="2"/>
      </rPr>
      <t xml:space="preserve">
สำนักบริการคอมพิวเตอร์</t>
    </r>
  </si>
  <si>
    <r>
      <rPr>
        <b/>
        <sz val="13"/>
        <color rgb="FF000000"/>
        <rFont val="TH SarabunPSK"/>
        <family val="2"/>
      </rPr>
      <t>ระดับนโยบาย</t>
    </r>
    <r>
      <rPr>
        <sz val="13"/>
        <color rgb="FF000000"/>
        <rFont val="TH SarabunPSK"/>
        <family val="2"/>
      </rPr>
      <t xml:space="preserve">
รองอธิการบดีอาวุโสฝ่ายบริหารวิชาการ/รองอธิการบดีฝ่ายสารสนเทศ
</t>
    </r>
    <r>
      <rPr>
        <b/>
        <sz val="13"/>
        <color rgb="FF000000"/>
        <rFont val="TH SarabunPSK"/>
        <family val="2"/>
      </rPr>
      <t>ระดับปฏิบัติการ</t>
    </r>
    <r>
      <rPr>
        <sz val="13"/>
        <color rgb="FF000000"/>
        <rFont val="TH SarabunPSK"/>
        <family val="2"/>
      </rPr>
      <t xml:space="preserve">
สำนักบริการคอมพิวเตอร์</t>
    </r>
  </si>
  <si>
    <t>สำนักงานพัสดุ</t>
  </si>
  <si>
    <t>1. การพิจารณาอนุมัติหลักสูตรเทคโนโลยีบัณฑิต สาขาวิชาเทคโนโลยีชีวภาพทางการเกษตร ไม่เป็นไปตามแผนที่กำหนดไว้ทำให้ช่วงเวลาของการประกาศรับสมัครนักศึกษาเพื่อเข้าศึกษาต่อมีระยะเวลาที่สั้นมากและเป็นช่วงเวลาที่นักศึกษากลุ่มเป้าหมาย คือ นักศึกษาในระดับประกาศนียบัตรวิชาชีพชั้นสูง(ปวส.) ได้ตัดสินใจยืนยันสิทธ์ไปเรียนตามสถาบันหรือมหาวิทยาลัยต่างๆ เรียบร้อยหมดแล้ว
2. ช่วงระยะเวลาการประชาสัมพันธ์หลักสูตรเพื่อรับสมัครนักศึกษาเข้าเรียนมีระยะเวลาสั้นมาก จึงเป็นเหตุให้การประชาสัมพันธ์หลักสูตรสู่นักศึกษากลุ่มเป้าหมายไม่ทั่วถึง
3. นักศึกษาในระดับประกาศนียบัตรวิชาชีพชั้นสูง(ปวส.) ทางการเกษตรซึ่งเป็นกลุ่มเป้าหมายมีจำนวนลดลงอย่างมาก และมีนัยสำคัญ
4. การกำหนดระยะเวลาในการเปิดรับสมัครนักศึกษาเข้าศึกษาต่อของสถาบันฯ ช้ากว่าการประกาศรับนักศึกษาของมหาวิทยาลัยอื่นๆ ทำให้นักศึกษามีสถานที่เรียนต่อแล้ว</t>
  </si>
  <si>
    <t>1. จัดทำ MOU ระหว่างสถาบันฯ และวิทยาลัยเกษตรและเทคโนโลยีทั่วประเทศ ที่จัดการเรียนการสอนในระดับประกาศนียบัตรวิชาชีพชั้นสูง (ปวส.)
2 .เพิ่มช่องทางการประชาสัมพันธ์ ทั้งทางตรงและทางสื่อออนไลน์ ดิจิตอล เช่น Facebook รายลเอียดดังนี้
2.1 จัดกิจกรรมประชาสัมพันธ์ ณ สถานศึกษาที่มีนักศึกษาในระดับปวส. เป็นจำนวนมาก โดยจัดแนะนำหลักสูตรในกิจกรรมวันแนะแนวของวิทยาลัยนั้นๆ จัดกิจกรรมระหว่างนักศึกษาปัจจุบันร่วมกับนักศึกษาปวส. ที่ต้องการเข้ามาเรียนต่อระดับปริญญาตรี กิจกรรมและเปลี่ยนเรียนรู้เกี่ยวกับวิชาที่เรียน การใช้ชีวิตเมื่อเข้าศึกษที่สถาบันเป็นต้น
2.2 ประชาสัมพันธ์/แนะแนวโดยใช้บุคลากรของภาควิชาฯ  ได้แก่ อาจารย์นิเทศก์ และนักศึกษาฝึกสอน ที่ฝึกปฏิบัติการสอนที่วิทยาลัยเกษตรและเทคโนโลยี 
2.3 คณะฯ ได้จัดทำแผ่นพับการประชาสัมพันธ์หลักสูตร และจัดส่งโดยทางตรงกับอาจารย์แนะแนว ตามวิทยาลัยที่มีนักศึกษากลุ่มเป้าหมาย โดยทำร่วมกับข้อ 2
2.4 ประชาสัมพันธ์หลักสูตรโดยใช้ช่องทางสื่อออนไลน์ เช่น Face book ของภาควิชากับ Face book ของวิทยาลัยกลุ่มเป้าหมาย
3. เพิ่มเวลาการรับนักศึกษา เป็นการรับนักศึกษาโควตาครั้งที่ 1 และครั้งที่ 2 โดยการรับแต่ละครั้งได้ติดตามจำนวนผู้ยืนยันสิทธิ์เข้าศึกษาต่อ
4. เร่งรัดกรอบเวลาและขั้นตอนการประกาศรับนักศึกษาเข้าศึกษาต่อของสถาบันฯ ให้รวดเร็วกว่าสถาบันการศึกษาอื่นๆ</t>
  </si>
  <si>
    <t>ทางหลักสูตรได้ใช้ข้อมูลจำนวนนักศึกษาตามที่ได้ระบุไว้ใน มคอ.2 เป็นหลัก ในส่วนของจำนวนนักศึกษาที่ระบุไว้ในแผนใช้เพื่อวัตถุประสงค์ประกาศรับนักศึกษา ซึ่งจะสูงกว่าจำนวนที่ระบุไว้ใน มคอ.2 เพื่อรองรับการสละสิทธิ์ แต่ยังคงตามแผนของ มคอ.2 ไว้</t>
  </si>
  <si>
    <t>จัดให้มีการประชุมระหว่างคณะ/งานแผนงาน/งานทะเบียน/ภาควิชาและหลักสูตร เพื่อความเข้าใจในการกำหนดจำนวนการรับนักศึกษา ตามแผนการรับนักศึกษาและจำนวนการรับนักศึกษาใน มคอ.2</t>
  </si>
  <si>
    <t>1.แนวโน้มประชากรวัยเรียนลดลง
2.เป็นหลักสูตรใหม่ซึ่งยังไม่เป็นที่รู้จักแพร่หลาย
3.นักศึกษาผ่านการคัดเลือกสละสิทธิ์ เนื่องจากได้รับคัดเลือกเข้าศึกษาในสถาบันที่มีชื่อเสียงมากกว่า
4.จำนวนนักศึกษาที่อยู่ในแผนการรับนักศึกษาเกินจากสภาวะการณ์ที่รับได้จริงเป็นจำนวนมาก</t>
  </si>
  <si>
    <t>1.แนวโน้มประชากรวัยเรียนลดลง
2.ช่องทางการประชาสัมพันธ์ยังไม่หลากหลาย
3.วิทยาลัยเน้นคุณภาพของนักศึกษาแรกเข้าเป็นหลัก จึงเลือกรับนักศึกษาน้อยกว่าจำนวนผู้สมัครเป็นจำนวนมาก
4.นักศึกษาผ่านการคัดเลือกสละสิทธิ์ เนื่องจากได้รับคัดเลือกเข้าศึกษาในสถาบันที่มีชื่อเสียงมากกว่า
5.จำนวนนักศึกษาที่อยู่ในแผนการรับนักศึกษาเกินจากสภาวะการณ์ที่รับได้จริงเป็นจำนวนมาก</t>
  </si>
  <si>
    <t>1.ปรับปรุง/พัฒนาหลักสูตรให้มีความหลากหลาย หรือร่วมมือกับหน่วยงานระดับชาติหรือระดับนานาชาติ
2.เพิ่มช่องทางประชาสัมพันธ์
3.แก้ไขจำนวนนักศึกษาที่คาดว่าจะรับในแผนให้ตรงกับจำนวนที่คาดว่าจะรับจริง</t>
  </si>
  <si>
    <t>1.ปรับจำนวนนักศึกษาที่คาดว่าจะรับในแผนให้ตรงกับจำนวนที่คาดว่าระรับจริง
2.เพิ่มช่องทางการประชาสัมพันธ์</t>
  </si>
  <si>
    <t>1. ทบทวนเป้าหมายจำนวนการรับนักศึกษา 
2. เพิ่มการประชาสัมพันธ์แบบเชิงรุก โดยการเข้าไปประชาสัมพันธ์กับโรงเรียนระดับนานาชาติ หรือหน่วยงานและองค์กรที่เป็นระดับนานาชาติ
3. ประสานงานกับสถาบันให้ดำเนินการปรับปรุงแก้ไขระบบการรับสมัคร ตามที่ได้เสนอปัจจัยเสี่ยง ข้อที่ 2</t>
  </si>
  <si>
    <t>1. เนื่องจากเป็นหลักสูตรใหม่ ซึ่งเปิดรับสมัครเป็นปีแรก และมีเวลาประชาสัมพันธ์หลักสูตรน้อยเพียง 1 เดือน (รับสมัครเดือน มิถุนายน 2560) ก่อนเปิดภาคเรียน ปีการศึกษา 2560 ทำให้ไม่สามารถระบุถึงความชัดเจนถึงปัจจัยเสี่ยงได้
2. ระบบการรับนักศึกษาของสถาบันไม่รองรับการเปลี่ยนระบบภาษา ทั้งนักศึกษาไทยและนักศึกษาต่างชาติ ที่จะประชาสัมพันธ์ให้ผู้ที่สนใจเข้ามาในระบบ (ปัญหาเรื่องของข้อมูลในระบบยังเป็นภาษาไทย จึงอาจทำให้ผู้สมัครสับสน หลักสูตรที่ต้องการสมัครเป็นหลักสูตรภาษาไทยหรือ International) จึงทำให้ไม่ได้กลุ่มเป้าหมายที่ชัดเจน</t>
  </si>
  <si>
    <t>หมายเหตุ 
(โครงการ/งบประมาณ/ค่าใช้จ่าย)</t>
  </si>
  <si>
    <r>
      <rPr>
        <b/>
        <sz val="13"/>
        <color rgb="FF000000"/>
        <rFont val="TH SarabunPSK"/>
        <family val="2"/>
      </rPr>
      <t>ระดับนโยบาย</t>
    </r>
    <r>
      <rPr>
        <sz val="13"/>
        <color rgb="FF000000"/>
        <rFont val="TH SarabunPSK"/>
        <family val="2"/>
      </rPr>
      <t xml:space="preserve">
รองอธิการบดีอาวุโสฝ่ายบริหารทรัพยากรและบริการ/รองอธิการบดีฝ่ายทรัพยากรกายภาพและสิ่งแวดล้อม
</t>
    </r>
    <r>
      <rPr>
        <b/>
        <sz val="13"/>
        <color rgb="FF000000"/>
        <rFont val="TH SarabunPSK"/>
        <family val="2"/>
      </rPr>
      <t>ระดับปฏิบัติการ</t>
    </r>
    <r>
      <rPr>
        <sz val="13"/>
        <color rgb="FF000000"/>
        <rFont val="TH SarabunPSK"/>
        <family val="2"/>
      </rPr>
      <t xml:space="preserve">
สำนักงานพัสดุ/ส่วนตรวจสอบสำนักงานสภาสถาบัน/นิติการ</t>
    </r>
  </si>
  <si>
    <t>โครงการจัดทำแผนอัตรากำลัง
โครงการยกระดับคุณภาพบุคลากร</t>
  </si>
  <si>
    <t xml:space="preserve">1. ปรับปรุงหลักสูตรวิศวกรรมการบินและนักบินพาณิชย์
2. พัฒนาหลักสูตรวิทยาศาสตรบัณฑิตสาขาการจัดการโลจิสติกส์
3. พัฒนาหลักสูตรวิศวกรรมศาสตรมหาบัณฑิตและดุษฎีบัณฑิต ร่วมกับมหาวิทยาลัยขอนแก่น
4. เพิ่มช่องทางการประชาสัมพันธ์ "IAAI's Soaring for STEM"
5. ปรับปรุงระบบ/วิธีการคัดเลือกนักศึกษา "โครงการค่ายเตรียมความพร้อมวิศวกรรมการบินและนักบินพาณิชย์" 
</t>
  </si>
  <si>
    <r>
      <rPr>
        <b/>
        <sz val="14"/>
        <color rgb="FF000000"/>
        <rFont val="TH SarabunPSK"/>
        <family val="2"/>
      </rPr>
      <t>ระดับนโยบาย</t>
    </r>
    <r>
      <rPr>
        <sz val="14"/>
        <color rgb="FF000000"/>
        <rFont val="TH SarabunPSK"/>
        <family val="2"/>
      </rPr>
      <t xml:space="preserve">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t>
    </r>
    <r>
      <rPr>
        <b/>
        <sz val="14"/>
        <color rgb="FF000000"/>
        <rFont val="TH SarabunPSK"/>
        <family val="2"/>
      </rPr>
      <t>ระดับปฏิบัติการ</t>
    </r>
    <r>
      <rPr>
        <sz val="14"/>
        <color rgb="FF000000"/>
        <rFont val="TH SarabunPSK"/>
        <family val="2"/>
      </rPr>
      <t xml:space="preserve">
วิทยาลัยอุตสาหกรรมการบินบานาชาติ</t>
    </r>
  </si>
  <si>
    <t>1. การกำหนดรายละเอียดเพื่อเอื้อประโยชน์ให้แก่เครือญาติของตนเอง
2. กำหนดรายละเอียดเพื่อรับผลตอบแทน</t>
  </si>
  <si>
    <t xml:space="preserve">รายได้ลดลงเนื่องจาก 
- การรับนักศึกษาไม่เป็นไปตามแผนที่กำหนด [โครงสร้างประชากรวัยเรียนลดลง จำนวนมหาวิทยาลัยเพิ่มมากขึ้น (คู่แข่ง)] 
</t>
  </si>
  <si>
    <t xml:space="preserve">1. หารายได้เพิ่ม 
2. ทบทวน/ชะลอรายจ่ายไม่จำเป็นหรือควบคุมรายจ่ายให้เป็นไปตามรายรับจริง 
</t>
  </si>
  <si>
    <t>ระดับนโยบาย
รองอธิการบดีอาวุโสฝ่ายบริหารทรัพยากรและบริการ/รองอธิการบดีฝ่ายการเงินและบัญชี/รองอธิการบดีฝ่ายวิชาการและต่างประเทศ/ผู้ช่วยอธิการบดีฝ่ายบริหารวิชาการ
ระดับปฏิบัติการ
สำนักงานบริหารทรัพย์สิน, สำนักงานคลัง, สำนักงานกิจการนักศึกษาและศิษย์เก่าสัมพันธ์</t>
  </si>
  <si>
    <t>1.การจัดซื้อพันธบัตรรัฐบาล
2.โครงการปรับปรุงหอพักเพื่อเก็บค่าธรรมเนียมเพิ่ม
3.โครงการปรับเพิ่มราคาค่าเช้าที่ราบและพัสดุ</t>
  </si>
  <si>
    <t>1. แต่งตั้งคระกรรมการ/กรรมการในการกำหนดรายละเอียด 
(1.วงเงินไม่เกิน 200,000.- บาท  แต่งตั้งในรูปแบบกรรมการกำหนดรายละเอียด
2.วงเงิน 200,000.- บาทขึ้นไป แต่งตั้งในรูปแบบคณะกรรมการกำหนดรายละเอียด)
3. ให้ผู้ปฏิบัติงานไปศึกษาดูงานและนิทรรศการเรื่องการมีผลประโยชน์ทับซ้อน  ที่ สำนักงาน ป.ป.ช.</t>
  </si>
  <si>
    <t xml:space="preserve">มีบุคลากรสายวิชาการเพิ่มขึ้นร้อยละ 10
</t>
  </si>
  <si>
    <t>1.มีการจัดทำแผนยุทธศาสตร์การบริหารและพัฒนาทรัพยากรบุคคล สจล.
2.มีขั้นตอนการขอตำแหน่งทางวิชาการ</t>
  </si>
  <si>
    <r>
      <rPr>
        <b/>
        <sz val="13"/>
        <color rgb="FF000000"/>
        <rFont val="TH SarabunPSK"/>
        <family val="2"/>
      </rPr>
      <t>ระดับนโยบาย</t>
    </r>
    <r>
      <rPr>
        <sz val="13"/>
        <color rgb="FF000000"/>
        <rFont val="TH SarabunPSK"/>
        <family val="2"/>
      </rPr>
      <t xml:space="preserve">
รองอธิการบดีฝ่ายพัฒนาบุคลากร
</t>
    </r>
    <r>
      <rPr>
        <b/>
        <sz val="13"/>
        <color rgb="FF000000"/>
        <rFont val="TH SarabunPSK"/>
        <family val="2"/>
      </rPr>
      <t>ระดับปฏิบัติการ</t>
    </r>
    <r>
      <rPr>
        <sz val="13"/>
        <color rgb="FF000000"/>
        <rFont val="TH SarabunPSK"/>
        <family val="2"/>
      </rPr>
      <t xml:space="preserve">
สำนักงานบริหารทรัพยากรบุคคล</t>
    </r>
  </si>
  <si>
    <t>1.โครงการส่งเสริมการเผยแพร่งานวิจัยนวัตกรรม งานออกแบบ สิ่งประดิษฐ์และงานสร้างสรรค์
2.โครงการความร่วมมือ เช่น Silicon Valley
3.โครงการ/กิจกรรมด้านความปลอดภัยจากการทุจริตในเวลาปฏิบัติงาน</t>
  </si>
  <si>
    <t>สำนักงานสภาสถาบัน</t>
  </si>
  <si>
    <t>มีผู้ตรวจสอบภายในผ่านเกณฑ์มาตรฐานวิชาชีพหลักสูตรประกาศนียบัตรผู้ตรวจสอบภายในภาครัฐ (CGIA) ร้อยละ 10</t>
  </si>
  <si>
    <t>ผู้ตรวจสอบภายในไม่ผ่านเกณฑ์มาตรฐานวิชาชีพหลักสูตรประกาศนียบัตรผู้ตรวจสอบภายในภาครัฐ (CGIA)</t>
  </si>
  <si>
    <t>1.ไม่ผ่านการประกันคุณภาพงานตรวจสอบภายในภาครัฐโดยกรมบัญชีกลาง
2.หน่วยงานภายนอกไม่รับรองผลการดำเนินงานเช่น สตง.</t>
  </si>
  <si>
    <t>โอกาส3 ผลกระทบ4 = 18(สูง)</t>
  </si>
  <si>
    <t>1.จัดทำแผนพัฒนาแผนบุคลากรในระดับบุคคลและในระดับหน่วยงานตรวจสอบภายใน
2.ฝึกอบรมบุคลากรตามแผนพัฒนาบุคลากร
3.การจ้างที่ปรึกษาภายนอกเพื่อเสริมสร้างความรู้การตรวจสอบ</t>
  </si>
  <si>
    <t>ระดับนโยบาย
รองอธิการบดีอาวุโสฝ่ายบริหารทรัพยากรและบริการ/รองอธิการบดีฝ่ายพัฒนาบุคลากร
ระดับปฏิบัติการ
ส่วนตรวจสอบภายในสำนักงานสภาสถาบัน/สำนักงานบริหารทรัพยากรบุคคล</t>
  </si>
  <si>
    <t xml:space="preserve">โครงการผู้ตรวจสอบภายในผ่านเกณฑ์มาตรฐานมืออาชีพ
</t>
  </si>
  <si>
    <t>1.ผึกอบรมบุคลากรตำแหน่งผู้ตรวจสอบให้เป็นมืออาชีพ
2.ปรับปรุงโครงสร้างและแผนอัตรากำลังให้ชัดเจน</t>
  </si>
  <si>
    <t>มีผู้ตรวจสอบภายในผ่านเกณฑ์มาตรฐานมืออาชีพ ร้อยละ 10</t>
  </si>
  <si>
    <t>โครงการผู้ตรวจสอบภายในผ่านเกณฑ์มาตรฐานมืออาชีพ
โครงการ/กิจกรรมปรับปรุงโครงสร้าง/อัตรากำลัง</t>
  </si>
  <si>
    <t>รายงานผลการติดตามประเมินผลและการปรับปรุงการควบคุมภายใน</t>
  </si>
  <si>
    <t>รอบระยะเวลา 6 เดือน ประจำปีงบประมาณ 2561 (1 ตุลาคม 2560 - 30 มีนาคม 2561)</t>
  </si>
  <si>
    <t>กิจกรรมควบคุม</t>
  </si>
  <si>
    <t>การประเมินผลการควบคุม</t>
  </si>
  <si>
    <t>ผลการดำเนินการและระยะเวลาดำเนินการ</t>
  </si>
  <si>
    <t>ผลการดำเนินการและระยะเวลาดำเนินการ (รายละเอียดการดำเนินการ)</t>
  </si>
  <si>
    <t>โอกาส, ผลกระทบ = ลำดับความเสี่ยง (ระดับความเสี่ยง) 
ก่อนการจัดการ</t>
  </si>
  <si>
    <t>โอกาส, ผลกระทบ = ลำดับความเสี่ยง (ระดับความเสี่ยง)
หลังการจัดการ</t>
  </si>
  <si>
    <t>ปัญหาและอุปสรรค / แนวทางแก้ไข</t>
  </si>
  <si>
    <t>อื่นๆ</t>
  </si>
  <si>
    <t>อยู่ระหว่างดำเนินการ</t>
  </si>
  <si>
    <t>ดำเนินการแล้วเสร็จ</t>
  </si>
  <si>
    <t>x : ไม่ได้ผลตามที่คาดหมาย</t>
  </si>
  <si>
    <t>โอกาส4 ผลกระทบ2 = 9(ปานกลาง)</t>
  </si>
  <si>
    <t>จำนวนบุคลากรงานตรวจสอบมีน้อยภาระงานมีมากทำให้ไม่สามารถเข้ารับการอบรมได้ครบทุกคนภายในปีงบประมาณ 2561</t>
  </si>
  <si>
    <t>บุคลากรที่ผ่านการอบรมโครงการอบรมผู้ตรวจสอบภายใน (สตท.) จำนวน 3 คน ได้แก่ 1. น.ส.ประสบจรูญ เตียสมุทร 2. นางศุภวรรณ ปราณี 3. น.ส.ปิยะมล บุญชื่น อยู่ระหว่างการสอบซ่อมโครงการดังกล่าว</t>
  </si>
  <si>
    <t>1.เพิ่มสื่อประชาสัมพันธ์เชิงรุกหลักสูตร/คณะ โดยการจัดทำสื่อ เช่น infographic แผ่นพับ web/facebook 
2.เพิ่มกิจกรรมและช่องทางการประชาสัมพันธ์ เช่น openhouse/เดินสายโรงเรียน/MOU กับโรงเรียน/ค่ายวิชาการภาคฤดูร้อน 
3.ทำให้หลักสูตรมีความน่าสนใจมากขึ้น เช่น ปรับหลักสูตรให้ตอบสนองต่อความต้องการของตลาด</t>
  </si>
  <si>
    <t>O : ได้ผลแต่ยังไม่สมบูรณ์</t>
  </si>
  <si>
    <t>การรับสมัครสอบคัดเลือกบุคคลเข้าศึกษาต่อระดับปริญญาตรีหลักสูตรจุลชีววิทยาอุตสาหกรรม(นานาชาติ) อยู่ระหว่างการดำเนินการตามระบบใหม่(TCAS)</t>
  </si>
  <si>
    <t>ได้นักศึกษาไม่ตรงตามเป้าหมาย แนวทางแก้ไข หัวหน้าภาควิชาและอาจารย์ผู้รับผิดชอบหลักสูตรกำลังดำเนินการวางแผนในการประชาสัมพันธ์ ร่วมกับมหาวิทยาลัยอัสสัมชัญ(ABAC)เพื่อหาแนวทางการพัฒนาการับนักศึกษาหลักสูตรจุลชีววิทยาอุตสาหกรรม(นานาชาติ) ให้เพิ่มขึ้น</t>
  </si>
  <si>
    <t xml:space="preserve">ระดับนโยบาย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ระดับปฏิบัติการ 
คณะวิทยาศาสตร์ 
</t>
  </si>
  <si>
    <t>1. การกำหนดรายละเอียดเพื่อเอื้อประโยชน์ให้แก่เครือญาติของตนเอง
2. กำหนดรายละเอียดเพื่อรับผลตอบแทนน</t>
  </si>
  <si>
    <t>1. แต่งตั้งคระกรรมการ/กรรมการในการกำหนดรายละเอียด 
(1.วงเงินไม่เกิน 200,000.- บาท แต่งตั้งในรูปแบบกรรมการกำหนดรายละเอียด
2.วงเงิน 200,000.- บาทขึ้นไป แต่งตั้งในรูปแบบคณะกรรมการกำหนดรายละเอียด)
3. ให้ผู้ปฏิบัติงานไปศึกษาดูงานและนิทรรศการเรื่องการมีผลประโยชน์ทับซ้อน ที่ สำนักงาน ป.ป.ช.</t>
  </si>
  <si>
    <t>ไม่มี</t>
  </si>
  <si>
    <t>ระดับนโยบาย
รองอธิการบดีอาวุโสฝ่ายบริหารทรัพยากรและบริการ/รองอธิการบดีฝ่ายทรัพยากรกายภาพและสิ่งแวดล้อม
ระดับปฏิบัติการ
สำนักงานพัสดุ/ส่วนตรวจสอบสำนักงานสภาสถาบัน/นิติการ</t>
  </si>
  <si>
    <t xml:space="preserve">รับนักศึกษาได้ต่ำกว่าแผนที่กำหนด
หลักสูตรบริหารธุรกิจ (นานาชาติ) รับได้ 24% ของแผน
</t>
  </si>
  <si>
    <t xml:space="preserve">1. เนื่องจากเป็นหลักสูตรใหม่ ซึ่งเปิดรับสมัครเป็นปีแรก และมีเวลาประชาสัมพันธ์หลักสูตรน้อยเพียง 1 เดือน (รับสมัครเดือน มิถุนายน 2560) ก่อนเปิดภาคเรียน ปีการศึกษา 2560 ทำให้ไม่สามารถระบุถึงความชัดเจนถึงปัจจัยเสี่ยงได้
2. ระบบการรับนักศึกษาของสถาบันไม่รองรับการเปลี่ยนระบบภาษา ทั้งนักศึกษาไทยและนักศึกษาต่างชาติ ที่จะประชาสัมพันธ์ให้ผู้ที่สนใจเข้ามาในระบบ (ปัญหาเรื่องของข้อมูลในระบบยังเป็นภาษาไทย จึงอาจทำให้ผู้สมัครสับสน หลักสูตรที่ต้องการสมัครเป็นหลักสูตรภาษาไทยหรือ International) จึงทำให้ไม่ได้กลุ่มเป้าหมายที่ชัดเจน
</t>
  </si>
  <si>
    <t xml:space="preserve">1. ทบทวนเป้าหมายจำนวนการรับนักศึกษา 
2. เพิ่มการประชาสัมพันธ์แบบเชิงรุก โดยการเข้าไปประชาสัมพันธ์กับโรงเรียนระดับนานาชาติ หรือหน่วยงานและองค์กรที่เป็นระดับนานาชาติ
3. ประสานงานกับสถาบันให้ดำเนินการปรับปรุงแก้ไขระบบการรับสมัคร ตามที่ได้เสนอปัจจัยเสี่ยง ข้อที่ 2
</t>
  </si>
  <si>
    <t xml:space="preserve">ระดับนโยบาย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ระดับปฏิบัติการ
คณะการบริหารและจัดการ
</t>
  </si>
  <si>
    <t xml:space="preserve">รับนักศึกษาได้ต่ำกว่าแผนที่กำหนด
หลักสูตรการจัดการวิศวกรรมและเทคโนโลยี รับได้ 25.71% ของแผน
</t>
  </si>
  <si>
    <t>1. ปรับวิธีการรับนักศึกษาโดยให้มีการสอบข้อเขียนเพื่อให้ผู้สมัครที่ไม่มีคะแนน SAT หรือ TOEFL สามารถสมัครเข้าเรียนได้
2. ได้มีการประชาสัมพันธ์ผ่าน social media เช่น Facebook
3. จะมีการขอปรับจำนวนนักศึกษาในปีการศึกษาถัดไป</t>
  </si>
  <si>
    <t>จำนวนผู้สมัคร ณ วันที่กรอกข้อมูล ยังไม่ถึงท้ายที่สุด เนื่องจากปีนี้มีการนำระบบ TCAS มาใช้ อย่างไรก็ตามจำนวนนักศึกษาที่รับเข้ามีแนวโน้มว่าจะต่ำกว่าปีการศึกษา 2560</t>
  </si>
  <si>
    <t xml:space="preserve">ระดับนโยบาย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ระดับปฏิบัติการ
วิทยาลัยนานาชาติ
</t>
  </si>
  <si>
    <t>จำนวนผู้สมัคร ณ วันที่กรอกข้อมูล ยังไม่ถึงท้ายที่สุด เนื่องจากปีนี้มีการนำระบบ TCAS มาใช้ อย่างไรก็ตามคาดว่าจำนวนนักศึกษาที่รับเข้าน่าจะใกล้เคียงกับปีการศึกษา 2560</t>
  </si>
  <si>
    <t>ระดับนโยบาย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ระดับปฏิบัติการ
วิทยาลัยนานาชาติ</t>
  </si>
  <si>
    <t>สำนักงานบริหารทรัพย์สิน และสำนักงานคลัง</t>
  </si>
  <si>
    <t xml:space="preserve">รายได้ลดลงเนื่องจาก
- การรับนักศึกษาไม่เป็นไปตามแผนที่กำหนด [โครงสร้างประชากรวัยเรียนลดลง จำนวนมหาวิทยาลัยเพิ่มมากขึ้น (คู่แข่ง)]
</t>
  </si>
  <si>
    <t xml:space="preserve">1. หารายได้เพิ่ม
2. ทบทวน/ชะลอรายจ่ายไม่จำเป็นหรือควบคุมรายจ่ายให้เป็นไปตามรายรับจริง
</t>
  </si>
  <si>
    <t>บุคลากรสายวิชาการเกษียณอายุในระยะเวลา 4 ปี (2559-2562)</t>
  </si>
  <si>
    <t>-</t>
  </si>
  <si>
    <t>ระดับนโยบาย
รองอธิการบดีอาวุโสฝ่ายบริหารทรัพยากรและบริการ/รองอธิการบดีฝ่ายพัฒนาบุคลากร
ระดับปฏิบัติการ
สำนักงานบริหารทรัพยากรบุคคล</t>
  </si>
  <si>
    <t xml:space="preserve">รับนักศึกษาได้ต่ำกว่าแผนที่กำหนด
หลักสูตรเทคโนโลยีชีวภาพทางการเกษตร (ต่อเนื่อง) รับได้ 40% ของแผน
</t>
  </si>
  <si>
    <t xml:space="preserve">1. จัดทำ MOU ระหว่างสถาบันฯ และวิทยาลัยเกษตรและเทคโนโลยีทั่วประเทศ ที่จัดการเรียนการสอนในระดับประกาศนียบัตรวิชาชีพชั้นสูง (ปวส.)
2 .เพิ่มช่องทางการประชาสัมพันธ์ ทั้งทางตรงและทางสื่อออนไลน์ ดิจิตอล เช่น Facebook รายลเอียดดังนี้
2.1 จัดกิจกรรมประชาสัมพันธ์ ณ สถานศึกษาที่มีนักศึกษาในระดับปวส. เป็นจำนวนมาก โดยจัดแนะนำหลักสูตรในกิจกรรมวันแนะแนวของวิทยาลัยนั้นๆ จัดกิจกรรมระหว่างนักศึกษาปัจจุบันร่วมกับนักศึกษาปวส. ที่ต้องการเข้ามาเรียนต่อระดับปริญญาตรี กิจกรรมและเปลี่ยนเรียนรู้เกี่ยวกับวิชาที่เรียน การใช้ชีวิตเมื่อเข้าศึกษที่สถาบันเป็นต้น
2.2 ประชาสัมพันธ์/แนะแนวโดยใช้บุคลากรของภาควิชาฯ ได้แก่ อาจารย์นิเทศก์ และนักศึกษาฝึกสอน ที่ฝึกปฏิบัติการสอนที่วิทยาลัยเกษตรและเทคโนโลยี 
2.3 คณะฯ ได้จัดทำแผ่นพับการประชาสัมพันธ์หลักสูตร และจัดส่งโดยทางตรงกับอาจารย์แนะแนว ตามวิทยาลัยที่มีนักศึกษากลุ่มเป้าหมาย โดยทำร่วมกับข้อ 2
2.4 ประชาสัมพันธ์หลักสูตรโดยใช้ช่องทางสื่อออนไลน์ เช่น Face book ของภาควิชากับ Face book ของวิทยาลัยกลุ่มเป้าหมาย
3. เพิ่มเวลาการรับนักศึกษา เป็นการรับนักศึกษาโควตาครั้งที่ 1 และครั้งที่ 2 โดยการรับแต่ละครั้งได้ติดตามจำนวนผู้ยืนยันสิทธิ์เข้าศึกษาต่อ
4. เร่งรัดกรอบเวลาและขั้นตอนการประกาศรับนักศึกษาเข้าศึกษาต่อของสถาบันฯ ให้รวดเร็วกว่าสถาบันการศึกษาอื่นๆ
</t>
  </si>
  <si>
    <t>1. ได้มีการดำเนินการทำ MOU กับวิทยาลัยเกษตรและเทคโนโลยีต่าง ๆ เป็นที่เรียบร้อยแล้ว และได้จัดทำ MOU เพิ่มเติมในวิทยาลัยที่มีนักศึกษาฝึกสอน 
2. ได้ดำเนินการดังต่อไปนี้ 
2.1 ได้ดำเนินการประชาสัมพันธ์ ณ สถานศึกษาที่มีนักศึกษาในระดับ ปวส. ดังต่อไปนี้ 
- วิทยาลัยเกษตรและเทคโนโลยีกาญจนบุรี 
- วิทยาลัยเกษตรและเทคโนโลยีตรัง 
- วิทยาลัยเกษตรและเทคโนโลยีนครสวรรค์ 
- วิทยาลัยประมงติณสูลานนท์ 
2.2 อาจารย์นิเทศก์ และนักศึกษาฝึกสอนที่ฝึกปฏิบัติการสอนที่วิทยาลัยเกษตรและเทคโนโลยีได้ดำเนินการประชาสัมพันธ์/แนะแนวให้แก่นักศึกษาในระดับ ปวส. 
2.3 คณะฯ ได้จัดทำแผ่นพับการประชาสัมพันธ์หลักสูตร และจัดส่งโดยทางตรงกับอา จารย์แนะแนว รวมทั้งนักศึกษาฝึกสอนในวิทยาลัยเกษตรและเทคโนโลยีต่าง ๆ 
2.4 ได้ดำเนินการประชาสัมพันธ์หลักสูตรโดยใช้ Facebook ของภาควิชาครุศาสตร์เกษตร และวิทยาลัยเกษตรและเทคโนโลยีต่าง ๆ 
3. ได้ดำเนินการรับนักศึกษารอบโควตาครั้งที่ 1 และครั้งที่ 2 โดยมีนักศึกษายืนยันสิทธิ์จำนวน 8 และ 7 คน ตามลำดับ รวมเป็นจำนวน 15 คน 
ซึ่งปัจจุบันได้มีการเปิดรับตรงครั้งที่ 1 มีผู้ผ่านการคัดเลือกจำนวน 2 คน และอยู่ในระหว่างรอการยืนยันสิทธิ์ นอกจากนี้ได้ดำเนินการรอเปิดรับตรงครั้งที่ 2 ต่อไป 
4. ได้ดำเนินการประกาศรับนักศึกษาได้รวดเร็วกว่าปีการศึกษาที่ผ่านมา แต่ยังไม่เร็วเท่าสถาบันการศึกษาอื่น</t>
  </si>
  <si>
    <t>เนื่องจากสถาบันมีขั้นตอนในการประกาศรับสมัครรับนักศึกษาหลายขั้นตอน ซึ่งต้องอ้างอิงกับสำนักทะเบียนของสถาบัน ทำให้การเปิดรับสมัครเกิดความล่าช้ากว่าสถาบันอื่นๆ</t>
  </si>
  <si>
    <t>ระดับนโยบาย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ระดับปฏิบัติการ
คณะครุศาสตร์อุตสาหกรรมและเทตโนโลยี</t>
  </si>
  <si>
    <t xml:space="preserve">รับนักศึกษาได้ต่ำกว่าแผนที่กำหนด
หลักสูตรเทคโนโลยีสารสนเทศ รับได้ 83.33% ของแผน
</t>
  </si>
  <si>
    <t>1.ช่องทางการประชาสัมพันธ์ยังไม่เข้าถึงกลุ่มนักเรียนเป้าหมาย
2.นักศึกษาที่ผ่านการคัดเลือกสละสิทธ์มากกว่าที่ประมาณการไว้
3.แนวโน้มประชากรวัยเรียนลดลง</t>
  </si>
  <si>
    <t>1.เพิ่มช่องทางการประชาสัมพันธ์
1.1กิจกรรมบริการวิชาการแก่นักเรียน เรื่องการวัดทักษะทางเทคโนโลยีสารสนเทศเดือนสิงหาคม - พฤศจิกายน 2561
1.2 จัดกิจกรรม Road Show โรงเรียนต่างจังหวัด
2.สำรองนักศึกษาประมาณ 40%</t>
  </si>
  <si>
    <t xml:space="preserve">ระดับนโยบาย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ระดับปฏิบัติการ
คณะเทคโนโลยีสารสนเทศ
</t>
  </si>
  <si>
    <t xml:space="preserve">รับนักศึกษาได้ต่ำกว่าแผนที่กำหนด
หลักสูตรวิทยาการข้อมูลและการวิเคราะห์เชิงธุรกิจ รับได้ 76.67% ของแผน
</t>
  </si>
  <si>
    <t>1.การเข้าถึงข้อมูลไม่ชัดเจน เช่น หลักสูตรนี้เรียนอะไร เลือกเรียนหลักสูตรนี้ แล้ว ประกอบอาชีพใดบ้าง การมีงานทำ อัตราค่าจ้าง/เงินเดือน ตัวอย่างผู้ที่ประสบความสำเร็จ เป็นต้น
2.แนวโน้มประชกรวัยเรียนลดลง</t>
  </si>
  <si>
    <t>1.เพิ่มช่องทางการประชาสัมพันธ์
1.1กิจกรรมบริการวิชาการแก่นักเรียน เรื่องการวัดทักษะทางเทคโนโลยีสารสนเทศเดือนสิงหาคม - พฤศจิกายน 2561
1.2จัดกิจกรรม Road Show ตามโรงเรียน เพื่อให้ความรู้เกี่ยวกับหลักสูตรและการประกอบอาชีพ
2.สร้างเนื้อหา Online เพื่อให้ความรู้เกี่ยวกับหลักสูตรและการประกอบอาชีพ</t>
  </si>
  <si>
    <t>1.ช่องทางการประชาสัมพันธ์ยังไม่เข้าถึงกลุ่มนักเรียนเป้าหมาย เช่น โรงเรียนนานาชาติ
2.การเข้าถึงข้อมูล เช่น ประกอบอาชีพ ใดบ้าง การมีงานทำ อัตราค่าจ้าง/เงินเดือน ตัวอย่างผู้ประสบความสำเร็จ เป็นต้น</t>
  </si>
  <si>
    <t>1.เพิ่มช่องทางการประชาสัมพันธ์
1.1 ใช้บริการตัวแทน agency ในการประชาสัมพันธ์ให้กับผู้สนใจในต่างประเทศ
1.2 จัดกิจกรรม Road Show ตามโรงเรียนนานาชาติ เพื่อให้ความรู้เกี่ยวกับหลักสูตรและการประกอบอาชีพ
2.ส่งเสริมนักศึกษาเข้าประกวดเพื่อสร้างชื่อเสียง</t>
  </si>
  <si>
    <t>คณะได้ทำการคัดเลือกนักศึกษาเข้าศึกษาระดับปริญญาตรี ประจำปีการศึกษา 2561 ตามที่ประชุมอธิการบดีแห่งประเทศไทย (ทปอ.)ระบบ TCAS รอบที่ 1 มีนักศึกษาผ่านการคัดเลือก จำนวน 44 คน รอบที่ 2 มีนักศึกษาผ่านการคัดเลือก จำนวน 14 คน รวมเป็น 58 คน ซึ่งเป็นไปตามแผนที่คณะกำหนดไว้</t>
  </si>
  <si>
    <t>โอกาส3 ผลกระทบ1 = 5(ปานกลาง)</t>
  </si>
  <si>
    <t>คณะคาดการณ์ว่าจะสามารถลดความเสี่ยงได้ เนื่องจากระบบ TCAS เป็นระบบที่ป้องกันการสมัครเรียนซ้ำซ้อนได้ จึงทำให้ความเสี่ยงของคณะลดลง</t>
  </si>
  <si>
    <t xml:space="preserve">ระดับนโยบาย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ระดับปฏิบัติการ
คณะสถาปัตยกรรมศาสตร์
</t>
  </si>
  <si>
    <t>1.บุคลากร งานตรวจสอบ สำนักงานสภาสถาบัน เข้ารับการอบรมหลักสูตรประกาศนียบัตรผู้ตรวจสอบภายในภาครัฐ (CGIA) ประจำปีงบประมาณ 2561 จำนวน 3 คน และผ่านการทดสอบความรู้ตามหลักสูตร จำนวน 2 คน ได้แก่ น.ส.ประสบจรูญ เตียสมุทร หลักสูตร Intermediate ด้าน Consulting และ หลักสูตร Advanced ด้าน Information Techonology ได้แก่ น.ส.ปิยะมล บุญชื่น ไม่ผ่านการทดสอบความสามารถตามหลักสูตรจำนวน 1 คน ได้แก่ น.ส.อรทัย จันทร์แจ้ง หลักสูตร Advanced ด้าน Performance, Operation and Management 
2. ดำเนินการกำหนด TOR ในการจ้างที่ปรึกษาภายนอกเสร็จเรียบร้อยแล้วและส่งเรื่องให้สำนักงานพัสดุดำเนินการขออนุมัติงบประมาณเพื่อจัดจ้างต่อไป</t>
  </si>
  <si>
    <t>1. มีการจัดทำแผนยุทธศาสตร์การบริหารและพัฒนาทรัพยากรบุคคล สจล. 
2. มีขึ้นตอนการขอตำแหน่งทางวิชาการ
3. มีการวิเคราะห์อัตรากำลังบุคลากรสายวิชาการ และสายสนับสนุนวิชาการ 
4. ดำเนินการเปิดรับสมัครคัดเลือกเพื่อบรรจุแต่งตั้งบุคลากรสายวิชาการ ประจำปี 2561</t>
  </si>
  <si>
    <t>1.ปรับประเภทการฝากเงินจากบัญชีออมทรัพย์ ดอกเบี้ย 0.3% เป็นบัญชีออมทรัพย์ประเภทพิเศษ ดอกเบี้ย 1.05% (ดำเนินการแล้ว) 
2.ศึกษาข้อมูลการลงทุนของพันธบัตรประเภทต่างๆ (ทางที่ปรึกษายังไม่ได้ส่งมอบข้อมูลมาให้สถาบัน) 
3.แก้ไขระเบียบและประกาศการให้บริการศูนย์กีฬา (สำนักงานนิติการกำลังตรวจสอบข้อมูล)
4.ปรับปรุงหอพักนักศึกษาให้มาตราฐานเท่าเอกชน (ได้งบประมาณปรับปรุงปี 2562)</t>
  </si>
  <si>
    <t>ด้านชุมชน</t>
  </si>
  <si>
    <t>ด้านนโยบาย/กฎหมาย/ระเบียบ/ข้อบังคับ</t>
  </si>
  <si>
    <t>ด้านภาพลักษณ์และชื่อเสียง</t>
  </si>
  <si>
    <t>ด้านสิ่งแวดล้อม</t>
  </si>
  <si>
    <t>ด้านสุขภาพ</t>
  </si>
  <si>
    <t>ต่ำ</t>
  </si>
  <si>
    <t>ปานกลาง</t>
  </si>
  <si>
    <t>สูง</t>
  </si>
  <si>
    <t>สูงมาก</t>
  </si>
  <si>
    <t>ดำเนินการแล้วเสร็จล่าช้ากว่ากำหนด</t>
  </si>
  <si>
    <t>โอกาส3 ผลกระทบ2 = 8(ปานกลาง)</t>
  </si>
  <si>
    <t>ระดับนโยบาย
รองอธิการบดีอาวุโสฝ่ายบริหารวิชาการ/รองอธิการบดีฝ่ายสารสนเทศ/รองอธิการบดีฝ่ายพัฒนานักศึกษาและศิษย์เก่าสัมพันธ์/รองอธิการบดีฝ่ายพัฒนาบุคลากร
ระดับปฏิบัติการ
สำนักบริการคอมพิวเตอร์</t>
  </si>
  <si>
    <t>โอกาส2 ผลกระทบ2 = 4(ต่ำ)</t>
  </si>
  <si>
    <t>ทรัพยากรที่ต้องการ เครื่อง Computer Server สำรอง</t>
  </si>
  <si>
    <t>ระดับนโยบาย
รองอธิการบดีอาวุโสฝ่ายบริหารวิชาการ/รองอธิการบดีฝ่ายสารสนเทศ
ระดับปฏิบัติการ
สำนักบริการคอมพิวเตอร์</t>
  </si>
  <si>
    <t>1. กรณีความเสี่ยงที่เกิดจากการเข้าถึงอุปกรณ์คอมพิวเตอร์ที่สำคัญ มีการควบคุมจำกัดผู้ที่สามารถเข้าไปในศูนย์ข้อมูล, มีการบันทึกภาพวงจรปิดผู้เข้า-ออก และผู้ที่อยู่ในศูนย์ข้อมูล
2.กรณี Hacker พยายามเข้าถึงและเปลี่ยนแปลงระบบคอมพิวเตอร์และข้อมูล จะต้องมีการติดตั้งระบบตรวจสอบ ,ตรวจรับ, ป้องกัน การโจมตี-บุกรุก และต้องมีการติดตามรายงานจากโปรแกรม ตรวจจับการบุกรุกอย่างสม่ำเสมอ เพื่อดูการใช้งานที่ผิดปกติ
3. ความเสี่ยงที่เกิดจาก Virus, Spyware และวิธีอื่นๆ ที่ใกล้เคียงกัน จะมีการควบคุมโดยการติดตั้งโปรแกรมป้องกันไวรัสคอมพิวเตอร์ที่ทันสมัยสามารถตรวจจับและป้องกันไวรัสได้อย่างมีประสิทธิภาพบนเครื่อง Server และ เครื่อง Client
4. กรณีระบบคอมพิวเตอร์ขัดข้อง เสียหาย ระบบปฏิบัติการล่มเป็นเวลานานเกินกว่ามาตรฐาน การควบคุมมีระบบ/กระบวนการทางเทคโนโลยีรองรับเมื่อระบบแรกล่ม ระบบที่สองจะทำงานทดแทนทันที
5. กรณีฐานข้อมูลเสียหาย การควบคุมมีแผนการสำรองข้อมูลและการกู้คืนข้อมูล</t>
  </si>
  <si>
    <t>จำนวนความเสี่ยงทั้งหมด</t>
  </si>
  <si>
    <t>จำนวนความเสี่ยงที่ลดลง</t>
  </si>
  <si>
    <t>ร้อยละของจำนวนความเสี่ยงที่ลดลง</t>
  </si>
  <si>
    <t>ส่วนงานวิชาการ / ส่วนงานอื่น</t>
  </si>
  <si>
    <t>สำนักงานอธิการบดี</t>
  </si>
  <si>
    <t>ภาพรวมทั้งสถาบัน</t>
  </si>
  <si>
    <t>คณะเทคโนโลยีการเกษตร</t>
  </si>
  <si>
    <t>คณะอุตสาหกรรมเกษตร</t>
  </si>
  <si>
    <t>คณะศิลปศาสตร์</t>
  </si>
  <si>
    <t>วิทยาลัยนาโนเทคโนโลยีพระจอมเกล้าลาดกระบัง</t>
  </si>
  <si>
    <t>วิทยาลัยนวัตกรรมการผลิตขั้นสูง</t>
  </si>
  <si>
    <t>วิทยาเขตชุมพรเขตรอุดมศักดิ์ จังหวัดชุมพร</t>
  </si>
  <si>
    <t>วิทยาลัยวิจัยนวัตกรรมทางการศึกษา</t>
  </si>
  <si>
    <t>สำนักหอสมุดกลาง</t>
  </si>
  <si>
    <t>สำนักทะเบียนและประมวลผล</t>
  </si>
  <si>
    <t>สำนักบริหารงานวิจัยและนวัตกรรมพระจอมเกล้าลาดกระบัง</t>
  </si>
  <si>
    <t>สำนักวิชาศึกษาทั่วไป</t>
  </si>
  <si>
    <t>สำนักงานบริหารงานทั่วไปและประชาสัมพันธ์</t>
  </si>
  <si>
    <t>สำนักงานบริหารทรัพยากรกายภาพและสิ่งแวดล้อม</t>
  </si>
  <si>
    <t>สำนักงานบริหารวิชาการและคุณภาพการศึกษา</t>
  </si>
  <si>
    <t>สำนักงานกิจการต่างประเทศ</t>
  </si>
  <si>
    <t>สำนักงานกิจการนักศึกษาและศิษย์เก่าสัมพันธ์</t>
  </si>
  <si>
    <t>สำนักงานนิติการ</t>
  </si>
  <si>
    <t>สำนักงานบริหารทรัพย์สินและสำนักงานคลัง</t>
  </si>
  <si>
    <t>จำนวนผลงานวิจัยและนวัตกรรมที่เผยแพร่ในวารสารหรือนำไปใช้อ้างอิงในระดับชาติหรือนานาชาติหรือนำไปใช้ประโยชน์ หรือต่อยอดในเชิงพาณิชย์ลดลง</t>
  </si>
  <si>
    <t>การวิจัย</t>
  </si>
  <si>
    <t>จำนวนผลงานวิจัยและนวัตกรรมที่เผยแพร่ในวารสารหรือนำไปใช้อ้างอิงในระดับชาติหรือนานาชาติหรือนำไปใช้ประโยชน์ หรือต่อยอดในเชิงพาณิชย์ไม่น้อยกว่า 3,500 เรื่อง
**หมายเหตุ นับจำนวนครั้งที่นำไปอ้างอิง</t>
  </si>
  <si>
    <t xml:space="preserve">1.แหล่งเงินทุนสนับสนุนน้อยลง
2.ทำความร่วมมือกับภาคอุตสาหกรรมเชิงพาณิชย์ลดลง
3.ผลงานวิจัยที่นำเสนอยังไม่ได้มาตรฐานเพียงพอสำหรับการตีพิมพ์เผยแพร่
4.คณาจารย์ขาดประสบการณ์เกี่ยวกับการวิจัยเพื่อ การตีพิมพ์ในระดับนานาชาติ
5. ไม่มีการถ่ายทอดองค์ความรู้จาก อาจารย์รุ่นเก่า สู่อาจารย์รุ่นใหม่ ในเรื่องการตีพิมพ์ในระดับ
นานาชาติ
6. ภาระงานสอนและภาระงานด้านอื่นมากเกินไป
</t>
  </si>
  <si>
    <t>1. จัดหาแหล่งเงินทุนจากภายนอก
2. เร่งดำเนินงานวิจัย งานผลิตบัณฑิต และงานบริการวิชาการ โดยความร่วมมือกับภาคอุตสาหกรรม
3.-5.เชิญนักวิจัยผู้เชี่ยวชาญให้คำแนะนำในการวางแผนและร่วมทำงานวิจัย
6. จัดภาระงานของคณาจารย์โดยมุ่งเน้นภาระกิจด้านงานสอนและวิจัยเป็นสำคัญ</t>
  </si>
  <si>
    <t>อยู่ระหว่างดำเนินการปรับปรุงระเบียบ ประกาศ ทุนวิจัย</t>
  </si>
  <si>
    <t>1.นางสาวเบญจวรรณ มะปราง/ benjawan.ma@kmitl.ac.th/3857ต่อ14
2.นางสาวปทุมทิพย์ สังขพันธุ์/ patumtip.su@kmitl.ac.th/3857ต่อ32</t>
  </si>
  <si>
    <t>เบิกจ่ายงบประมาณไม่ทันตามระยะเวลาที่กำหนด</t>
  </si>
  <si>
    <t>เบิกจ่ายให้แล้วเสร็จภายใน 90 วัน</t>
  </si>
  <si>
    <t xml:space="preserve">1. การดำเนินงานไม่เป็นไปตามแผนที่กำหนด
2. เอกสารล่าช้า ไม่ถูกต้อง ทำให้ไม่ทันรอบการเบิกจ่าย
3. การพิจารณาโครงการล่าช้า
4. งานเอกสารที่คณะ/วิทยาลัย ติดค้างอยู่ที่ส่วนกลางเป็นเวลานาน
5. ความไม่ชัดเจนในระยะเวลาการจ่ายเงิน
</t>
  </si>
  <si>
    <t xml:space="preserve">1. ติดตามเร่งรัดการเบิกจ่ายให้เป็นไปตามแผนทุกไตรมาส
2. นำผลการเบิกจ่ายประกอบการพิจารณาสนับสนุนงบประมาณ
3. ปรับปรุงขั้นตอนลดระยะเวลาในการให้บริการ
</t>
  </si>
  <si>
    <t>มีการเร่งรัดการเบิกจ่ายงบประมาณ 2 งวด เรียบร้อยภายในระยะเวลา 90 วัน และอยู่ระหว่างดำเนินการปรับลดระยะเวลาให้ลดลงเหลือ 15 วัน</t>
  </si>
  <si>
    <t>จัดทำขั้นตอนการเบิกจ่ายให้ชัดเจนและแจ้งนักวิจัย</t>
  </si>
  <si>
    <t xml:space="preserve">ไม่บรรลุเป้าหมายยุทธศาสตร์สู่ TOP 10 ASEAN
</t>
  </si>
  <si>
    <t>สถาบันได้รับจัดสรรงบประมาณในปีถัดไปลดลง</t>
  </si>
  <si>
    <t>การดำเนินการบางกิจกรรมยังอยู่ในระหว่างการดำเนินการ บางกิจกรรมเป็นกิจกรรมที่เห็นผลในระยะยาว กิจกรรมค่ายเตรียมความพร้อมซึ่งเป็นกิจกรรมหวังผลระยะสั้นนั้นยังดำเนินการไม่แล้วเสร็จ อยู่ในระหว่างดำเนินการควบคู่กับการรับนักศึกษาซึ่งมีความล่าช้าทำให้ได้ประสิทธิภาพไม่ดีเท่าที่ควร ขณะนี้การรับนักศึกษาของหลักสูตรวิศวกรรมการบินและนักบินพาณิชย์อยู่ที่ 70% ของแผนซึ่งสูงกว่าปีที่ผ่านมา แต่ยังถือว่าน้อยกว่าเกณฑ์ซึ่งควรมากกว่า 85% แต่ยังเหลือเวลาในการรับนักศึกษา ซึ่งคาดหมายว่าอาจมีโอกาสในการรับนักศึกษาได้เพิ่มขึ้นเป็นไปตามแผนที่วางไว้</t>
  </si>
  <si>
    <t>ระดับนโยบาย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ระดับปฏิบัติการ
วิทยาลัยอุตสาหกรรมการบินบานาชาติ</t>
  </si>
  <si>
    <t>1.ดำเนินการปรับปรุงหลักสูตรวิศวกรรมการบินและนักบินพาณิชย์เสร็จสิ้นแล้ว 
2. พัฒนาหลักสูตรวิทยาศาสตรบัณฑิตสาขาการจัดการโลจิสติกส์เสร็จสิ้นแล้ว 
3. อยู่ระหว่างการดำเนินการพัฒนาหลักสูตรวิศวกรรมศาสตรมหาบัณฑิตและดุษฎีบัณฑิต ร่วมกับมหาวิทยาลัยขอนแก่น 
4. อยู่ระหว่างการสรุปโครงการ "IAAI's Soaring for STEM" 
5. อยู่ระหว่างดำเนินโครงการค่ายเตรียมความพร้อมวิศวกรรมการบินและนักบินพาณิชย์</t>
  </si>
  <si>
    <t>มีการปรับปรุงแก้ไขประกาศการสนับสนุนทุนวิจัย เพื่อผลักดันให้ผลิตผลงานวิจัยตามนโยบายสถาบัน ดังนี้
1. ประกาศทุนพัฒนานักวิจัย
2. ประกาศทุนเครือข่ายการวิจัย
3. ทุนพัฒนาศูนย์ความเป็นเลิศทางวิชาการ
โดยเป็นผลงานการตีพิมพ์บทความวิจัยให้มีคุณภาพมากขึ้น โดยเป็น Q1-Q4 ในฐาน web of science</t>
  </si>
  <si>
    <t>1. เนื่องจากมีการเปลี่ยนระบบการรับสมัครจึงส่งผลต่อการวางแผนและการติดตาม 
2.หลักสูตรควรสร้างแรงจูงใจให้กับนักศึกษาที่มีผลการเรียนดีมาก เช่น การให้ทุนการศึกษา</t>
  </si>
  <si>
    <t xml:space="preserve">รับนักศึกษาได้ต่ำกว่าแผนที่กำหนด
หลักสูตรวิศวกรรมออกแบบการผลิตและวัสดุ รับได้ 80% ของแผน
</t>
  </si>
  <si>
    <t xml:space="preserve">ระดับนโยบาย
รองอธิการบดีอาวุโสฝ่ายบริหารวิชาการ/รองอธิการบดีฝ่ายวิชาการและต่างประเทศ/ผู้ช่วยอธิการบดีฝ่ายวิชาการประกันคุณภาพ/ผู้ช่วยอธิการบดีฝ่ายวิชาการ
ระดับปฏิบัติการ
คณะวิศวกรรมศาสตร์
</t>
  </si>
  <si>
    <t xml:space="preserve">รับนักศึกษาได้ต่ำกว่าแผนที่กำหนด
หลักสูตรวิศวกรรมขนส่งทางราง รับได้ 72% ของแผน
(เคยรับได้ต่ำกว่าแผนมากกว่า 15% ในปี 2558)
</t>
  </si>
  <si>
    <t xml:space="preserve">รับนักศึกษาได้ต่ำกว่าแผนที่กำหนด
หลักสูตรวิศวกรรมปิโตรเคมี รับได้ 70% ของแผน
(เคยรับได้ต่ำกว่าแผนมากกว่า 15% ในปี 2558)
</t>
  </si>
  <si>
    <t xml:space="preserve">รับนักศึกษาได้ต่ำกว่าแผนที่กำหนด
หลักสูตรวิศวกรรมวิศวกรรมแมคคาทรอนิกส์ รับได้ 80% ของแผน
(เคยรับได้ต่ำกว่าแผนมากกว่า 15% ในปี 2557, 2558, 2559)
</t>
  </si>
  <si>
    <t xml:space="preserve">รับนักศึกษาได้ต่ำกว่าแผนที่กำหนด
หลักสูตรวิศวกรรมโยธา รับได้ 60% ของแผน
</t>
  </si>
  <si>
    <t xml:space="preserve">รับนักศึกษาได้ต่ำกว่าแผนที่กำหนด
หลักสูตรวิศวกรรมระบบควบคุม รับได้ 68.89% ของแผน
</t>
  </si>
  <si>
    <t xml:space="preserve">รับนักศึกษาได้ต่ำกว่าแผนที่กำหนด
หลักสูตรวิศวกรรมอาหาร รับได้ 72% ของแผน
</t>
  </si>
  <si>
    <t>โอกาส3 ผลกระทบ3 = 13(ปานกลาง)</t>
  </si>
  <si>
    <t xml:space="preserve">รับนักศึกษาได้ต่ำกว่าแผนที่กำหนด
หลักสูตรวิศวกรรมนวัตกรรมคอมพิวเตอร์ (หลักสูตรนานาชาติ) รับได้ 64% ของแผน
(เคยรับได้ต่ำกว่าแผนมากกว่า 15% ในปี 2559)
</t>
  </si>
  <si>
    <t>ความเสี่ยง</t>
  </si>
  <si>
    <t>ควบคุมภายใน</t>
  </si>
  <si>
    <t>1.ไม่มีระเบียบรองรับการลงทุน 
2.การแก้ไขระเบียบและประกาศมีความล่าช้า เนื่องจากคณะกรรมการพิจารณาหลายขั้นตอน</t>
  </si>
  <si>
    <t>ผลการบริหารความเสี่ยงรอบระยะเวลา 6 เดือน ณ วันที่ 17 กรกฎาคม 2561</t>
  </si>
  <si>
    <t>หน่วยงานที่ควบคุมภายใน (ได้ 100% เนื่องจากการบริหารความเสี่ยงอยู่ในระดับที่ยอมรับได้แล้ว)</t>
  </si>
  <si>
    <t>วิทยาเขตชุมพรเขตรอุดมศักดิ์</t>
  </si>
  <si>
    <t>คณะแพทย์ศาสตร์</t>
  </si>
  <si>
    <t>สำนักบริหารยุทธศาสตร์</t>
  </si>
  <si>
    <t>จากการรับสมัครระบบ TCAS หลักสูตรได้ดำเนินการรับสมัคร รอบที่ 1 และรอบที่ 1/2 รวมผู้ผ่านสอบสัมภาษณ์ทั้งหมด 82 คน และหลักสูตรมีกำหนดการรับสมัคร TCAS รอบที่ 5 จำนวน 50 คน รวมทั้งหมดประมาณ 132 คน
ควมคืบหน้าปัจจุบัน
เป้า 100
รับได้ 97</t>
  </si>
  <si>
    <t>โอกาส1 ผลกระทบ1 = 1(ต่ำ)</t>
  </si>
  <si>
    <t>1.เพิ่มช่องทางการประชาสัมพันธ์ 
แนวทางที่ 1.1 : ระยะเริ่มต้น ส่งอาจารย์ไปร่วมสัมนากับองค์กรการจัดแข่งขันทักษะการคิดทางคอมพิวเตอร์ระดับนานาชาติในโครงการ 14th International BEBRAS TASKS Workshop ณ สาธารณรัฐไวปรัส ระหว่างวันที่ 6 พ.ค.-11 พ.ค.61 เพื่อนำองค์ความรู้มาจัดที่คณะต่อไป(ดำเนินการแล้ว) 
แนวทางที่ 1.2 ประชาสัมพันธ์เชิงรุก(ออกไปพบผู้เรียน) สร้างการรับรู้ข้อมูล 
กิจกรรมที่ 1 กิจกรรมRoad show และการแนะนำหลักสูตร 
1.โรงเรียนวัดสุทธิวราราม 7/2/61 
2.โรงเรียนเตรียมอุดมพัฒนากร 5/2/61 
3.โรงเรียนสารศาสน์ร่มเกล้า 24/1/61 
4.โรงเรียนเทพศิรินทร์นนทบุรี 22/1/61 
5.ร่วมกิจกรรมงาน Dek-D’s TCAS Fair ไบเทคบางนา 7/10/60 
แนวทางที่ 3 การสร้างความสัมพันธ์ภาพที่ดีกับผู้เรียน(ลูกค้า) 
ประเภท กิจกรรมต่อเนื่อง 
1.กิจกรรม open house ประจำปีการศึกษา2560 1/9/2560 
2.กิจกรรม “junior webmater Camp” ครั้งที่ 10 27-29/4/2561 
3.กิจกรรม/โครงการอบรม “การโปรแกรมหุ่นยนต์อีทีด้วยจาวาเบื้องต้น” 25 มิ.ย.-1-2 ก.ค.60 
4.ค่าย IT Camp ครั้งที่ 13 8-12 มิ.ย. 60 
5.โครงการจัดอบรมทางวิชาการให้ครูในโรงเรียนมัธยมระดับม.ปลาย (อยู่ระหว่างดำเนินการ) 
แนวทางที่ 3 การปรับปรุง พัฒนาเครื่องมือประชาสัมพันธ์ 
1.ประเภทสื่อสิ่งพิมพ์ ปรับปรุง เนื้อหา รูปแบบ แผ่นพับ ให้มีความทันสมัยเข้าใจง่าย และจำแนกเป็นแต่ละหลักสูตร 
2.สื่อสังคมออนไลน์ Face book ,เว็ปไซต์คณะ,พัฒนารูปแบบให้น่าสนใจ 
ผลการดำเนินงาน  การรับเข้านักศึกษารอบปีการศึกษา2561 แผนรับเข้า 240 คน ผู้ยืนยันสิทธิ์ 291</t>
  </si>
  <si>
    <t>1.ดำเนินการตามแนวทางเดียวกับหลักสูตรเทคโนโลยีสารสนเทศ
2.การสร้างเนื้อหาonline เพื่อให้ความรู้เกี่ยวกับหลักสูตรและการประกอบอาชีพ(ดำเนินการแล้ว)
ผลการดำเนินงาน แผนรับนักศึกษา2561 จำนวน 60 คน ยืนยันสิทธิ์72</t>
  </si>
  <si>
    <t xml:space="preserve">1.ดำเนินการตามแนวทางเดียวกับหลักสูตรเทคโนโลยีสารสนเทศ
2.การใช้บริการตัวแทน agency ในการประชาสัมพันธ์ให้กับผู้สนใจในต่างประเทศ อยู่ระหว่างเสนอแผนโครงการ  
ผลการดำเนินงาน แผนรับนักศึกษา ปีการศึกษา2561 30 คน  ยืนยันสิทธิ์10คน   </t>
  </si>
  <si>
    <t>1. ได้มีการแต่งตั้งกรรมการในรูปแบบกรรมการกำหนดรายละเอียด ในกรณีวงเงินไม่เกิน 200,000.- บาท 
2. ได้มีการแต่งตั้งคณะกรรมการในรูปแบบคณะกรรมการกำหนดรายละเอียด ในกรณีวงเงิน 200,000.- บาทขึ้นไป
3. จากการศึกษาดูงานและเยี่ยมชมนิทรรศการเรื่องการมีผลประโยชน์ทักซ้อน ที่พิพิธภัณฑ์ต้านโกง สำนักงาน ป.ป.ช. ในวันที่ 25 มิ.ย. 2561 ทำให้เจ้าหน้าที่พัสดุ ได้ตระหนักถึงความสำคัญในการปฏิบัติการบริหารจัดซื้อจัดจ้างให้อยู่ในความโปร่งใสและมีคุณธรรม
4. จากการประชุมคณะทำงานประชุมหารือการวางแผนการบริหารความเสี่ยง ประจำปีงบประมาณ 2561 เมื่อวันอังคารที่ 20 กุมภาพันธ์ พ.ศ. 2561 พบว่าสถาบันยังไม่พบการร้องเรียนเรื่องผลประโยชน์ทับซ้อน การดำเนินการบริหารความเสี่ยงจึงเน้นไปในเชิงป้องกัน และสร้างจิตสำนึกที่ดี ดังผลการดำเนินงานในข้อ 1-3</t>
  </si>
  <si>
    <t xml:space="preserve">1. ช่องทางการประชาสัมพันธ์ยังไม่หลากหลาย
2. การเข้าถึงข้อมูล เช่น เลือกเรียนหลักสูตรนี้แล้ว ประกอบอาชีพ ใดบ้าง การมีงานทำ อัตราค่าจ้าง/เงินเดือน ตัวอย่างผู้ที่ประสบความสำเร็จ เป็นต้น
3. นักศึกษาที่ผ่านการคัดเลือกสละสิทธิ์ เนื่องจากได้รับคัดเลือกเข้าศึกษาในสถาบันการศึกษาอื่น
4. แนวโน้มประชากรวัยเรียนลดลง
</t>
  </si>
  <si>
    <t>1.เพิ่มช่องทางการประชาสัมพันธ์เนื่องจากยังเป็นหลักสูตรใหม่
2.วางแผนติดตามกระบวนการคัดเลือกนักศึกษาอย่างสม่ำเสมอ</t>
  </si>
  <si>
    <t xml:space="preserve">1.ช่องทางการประชาสัมพันธ์ยังไม่หลากหลาย
2.การเข้าถึงข้อมูล เช่น เลือกเรียนหลักสูตรนี้แล้ว ประกอบอาชีพ ใดบ้าง การมีงานทำ อัตราค่าจ้าง/เงินเดือน ตัวอย่างผู้ที่ประสบความสำเร็จ เป็นต้น
3.นักศึกษาที่ผ่านการคัดเลือกสละสิทธิ์ เนื่องจากได้รับคัดเลือกเข้าศึกษาในสถาบันการศึกษาอื่น
</t>
  </si>
  <si>
    <t>1. ไม่คุ้มทุน 
2. ปิดหลักสูตร 
3. รายได้ลดลง</t>
  </si>
  <si>
    <t xml:space="preserve">1. เพิ่มช่องทางการประชาสัมพันธ์
2. วางแผนติดตามกระบวนการคัดเลือกนักศึกษาอย่างสม่ำเสมอ
</t>
  </si>
  <si>
    <t xml:space="preserve">1.ช่องทางการประชาสัมพันธ์ยังไม่หลากหลาย 
2.การเข้าถึงข้อมูล เช่น เลือกเรียนหลักสูตรนี้แล้ว ประกอบอาชีพ ใดบ้าง การมีงานทำ อัตราค่าจ้าง/เงินเดือน ตัวอย่างผู้ที่ประสบความสำเร็จ เป็นต้น 
3.นักศึกษาที่ผ่านการคัดเลือกสละสิทธิ์ เนื่องจากได้รับคัดเลือกเข้าศึกษาในสถาบันการศึกษาอื่น 
4.แนวโน้มประชากรวัยเรียนลดลง 
</t>
  </si>
  <si>
    <t>1. เพิ่มช่องทางการประชาสัมพันธ์
2. ประชาสัมพันธ์ในงาน project day และงาน Telecom Next Gen
3. ปรับปรุงระบบข้อมูลข่าวสารของภาควิชา
4. ติดตามกระบวนการคัดเลือกนักศึกษาอย่างสม่ำเสมอ
5. อยู่ระหว่างดำเนินการพัฒนาหลักสูตรนานาชาติ</t>
  </si>
  <si>
    <t xml:space="preserve">1.เพิ่มช่องทางการประชาสัมพันธ์
2.ติดตามกระบวนการคัดเลือกนักศึกษาอย่างสม่ำเสมอ
</t>
  </si>
  <si>
    <t xml:space="preserve">1.ช่องทางการประชาสัมพันธ์ยังไม่หลากหลาย 
2.การเข้าถึงข้อมูล เช่น เลือกเรียนหลักสูตรนี้แล้วประกอบอาชีพใดบ้าง การมีงานทำ อัตราค่าจ้าง/เงินเดือน ตัวอย่างผู้ที่ประสบความสำเร็จ เป็นต้น 
3.นักศึกษาที่ผ่านการคัดเลือกสละสิทธิ์ เนื่องจากได้รับคัดเลือกเข้าศึกษาในสถาบันการศึกษาอื่น 
4.แนวโน้มประชากรวัยเรียนลดลง 
</t>
  </si>
  <si>
    <t xml:space="preserve">1.เพิ่มช่องทางการประชาสัมพันธ์
หลักสูตรได้ทำ open house ในงาน project day 
2. ติดตามกระบวนการคัดเลือกนักศึกษาอย่างสม่ำเสมอ
</t>
  </si>
  <si>
    <t>1.นักศึกษาสละสิทธิ์ทำให้จำนวนนักศึกษาต่ำกว่าแผนที่กำหนด 
2.ประชากรวัยเรียนลดลง</t>
  </si>
  <si>
    <t xml:space="preserve">1.ช่องทางการประชาสัมพันธ์ยังไม่หลากหลาย
2.การเข้าถึงข้อมูล เช่น เลือกเรียนหลักสูตรนี้แล้วประกอบอาชีพใดบ้าง การมีงานทำ อัตราค่าจ้าง/เงินเดือน ตัวอย่างผู้ที่ประสบความสำเร็จ เป็นต้น
3.นักศึกษาสละสิทธิ์ทำให้จำนวนนักศึกษาต่ำกว่าแผนที่กำหนด
4.แนวโน้มประชากรวัยเรียนลดลง
</t>
  </si>
  <si>
    <t xml:space="preserve">1.ระบบ TCAS ยากต่อการคาดการนักศึกษาที่ได้ 
2.ช่องทางการประชาสัมพันธ์ยังไม่หลากหลาย 
3.การเข้าถึงข้อมูล เช่น เลือกเรียนหลักสูตรนี้แล้ว ประกอบอาชีพใดบ้าง การมีงานทำ อัตราค่าจ้าง/เงินเดือน ตัวอย่างผู้ประสบความสำเร็จ เป็นต้น 
4.นักศึกษาที่ผ่านการคัดเลือกสละสิทธิ์ เนื่องจากได้รับคัดเลือกเข้าศึกษาในสถาบันการศึกษาที่มีชื่อเสียงมากกว่า 
5.แนวโน้มประชากรวัยเรียนลดลง 
</t>
  </si>
  <si>
    <t xml:space="preserve">1. เพิ่มช่องทางการประชาสัมพันธ์ และการแนะนำหลักสูตรให้มากขึ้น
2. ติดตามกระบวนการคัดเลือกนักศึกษาอย่างสม่ำเสมอ ปรับสัดส่วนการรับ ในแต่ละกลุ่มรอบให้เหมาะสม
</t>
  </si>
  <si>
    <t xml:space="preserve">1.ขาดการประชาสัมพันธ์หลักสูตรกับกลุ่มเป้าหมาย 
2.ไม่เป็นที่รู้จักของนักเรียนทั่วประเทศ และกลุ่มเป้าหมายไม่สามารถแยกความแตกต่างระหว่างหลักสูตรวิศวกรรมอาหาร กับหลักสูตรวิทยาศาสตร์และเทคโนโลยีอาหารได้ 
3.แนวโน้มประชากรวัยเรียนลดลง 
</t>
  </si>
  <si>
    <t xml:space="preserve">1. ปรับปรุง พัฒนาหลักสูตร และวิชาที่น่าสนใจให้สอดคล้องกับการเปลี่ยนแปลง แลเทคโนโลยีที่ทันสมัย
2. เน้นการเรียน การสอน และการทำวิจัยที่เป็นปัญหาของประเทศ และภาคอุตสาหกรรม
3. กำหนดเป้าหมายร่วมที่ต้องการพัฒนาภาควิชา วิเคราะห์ แก้ไข ปรับปรุง และทำงานเป็นทีม
4. ทำประชาสัมพันธ์เชิงลึก มีเนื้อหาหลักสูตรที่ทันสมัย ผลงานที่เด่นชัด และการประสบความสำเร็จของศิษย์เก่า ผ่านทางโซเซียลต่างๆ เช่น Facebook, Youtube, หรือ Line เป็นต้น รวมถึงการมีความร่วมมือกับโรงเรียนมัธยม เช่น การช่วยเหลือด้านความรู้โครงงานระดับมัธยม หรือ การแข่งขันด้านสิ่งประดิษฐ์ เป็นต้น จะทำให้เกิดกระแสไวรัล (Viral) ในสังคมและได้รับความสนใจจากคนทั่วประเทศ
5. จัดกลุ่มภาควิชาต่างๆ ให้มีการใช้ทรัพยากรร่วมกัน เช่น อาจารย์ เจ้าหน้าที่ อุปกรณ์ เครื่องมือ เป็นต้น ลดขนาดองค์กร แต่เพิ่มประสิทธิภาพการทำงานแบะพัฒนาจุดแข็ง
</t>
  </si>
  <si>
    <t xml:space="preserve">1.หลักสูตรไม่สอดคล้องกับความต้องการของตลาดแรงงาน
2.ช่องทางการประชาสัมพันธ์ยังไม่หลากหลาย
3.การเข้าถึงข้อมูล เช่น เลือกเรียนหลักสูตรนี้แล้ว ประกอบอาชีพ ใดบ้าง การมีงานทำ อัตราค่าจ้าง/เงินเดือน ตัวอย่างผู้ที่ประสบความสำเร็จ เป็นต้น
4.นักศึกษาที่ผ่านการคัดเลือกสละสิทธิ์ เนื่องจากได้รับคัดเลือกเข้าศึกษาในสถาบันการศึกษาอื่น
5.แนวโน้มประชากรวัยเรียนลดลง
</t>
  </si>
  <si>
    <t xml:space="preserve">1. ปรับปรุง/พัฒนาหลักสูตรให้มีรายวิชาเลือก ในชั้นปีที่ 3 และ 4 ตามความต้องการที่ได้สำรวจจากภาคอุตสาหกรรม
2. เพิ่มช่องทางการประชาสัมพันธ์ให้หลากหลาย
3. การสร้างเครือข่ายศิษย์เก่า และส่งเสริมกิจกรรมร่วมก้นระหว่าง นักศึกษา อาจารย์และศิษย์เก่าให้มีมากยิ่งขึ้น
4. ปรับปรุงระบบ/วิธีการคัดเลือกนักศึกษา
5. ปรับลดจำนวนรับนักศึกษาลง
</t>
  </si>
  <si>
    <t xml:space="preserve">1.มีความล่าช้าในกระบวนการร่างหลักสูตรทำให้ประกาศรับนักศึกษาได้ช้า 
2.เป็นหลักสูตรใหม่ที่ผลิตบัณฑิตต่อยอดจากกลุ่มอุตสาหกรรมเดิมของ ปวส.ช่างอุตสาหกรรม ยังขาดการประชาสัมพันธ์อย่างเพียงพอและตรงกลุ่มเป้าหมาย 
3.ค่าธรรมเนียมการศึกษาสูง เมื่อเทียบกับหลักสูตรต่อเนื่อง/เทียบโอน ในสถาบันการศึกษาอื่น 
</t>
  </si>
  <si>
    <t xml:space="preserve">1. วางแผนและเพิ่มการประชาสัมพันธ์ เพิ่มช่องทางการสื่อสารเช่น Facebook และจัด Road Show ไปยังกลุ่มเป้าหมายหลัก
2. สร้างความร่วมมือกับภาคอุตสาหกรรมโดยเฉพาะอย่างยิ่งในกิจกรรมที่ส่งเสริมการเรียนการสอนในหลักสูตร และการได้งานทำในอนาคตพร้อมประชาสัมพันธ์ไปยังกลุ่มเป้าหมาย
3. พัฒนาหลักสูตรและเข้าร่วมโครงการหลักสูตรพันธุ์ใหม่
</t>
  </si>
  <si>
    <t>1.อนุมัติหลักสูตรล่าช้า ส่งผลให้นักเรียนกลุ่มเป้าหมายเลือกที่จะไปศึกษาต่อสถาบันการศึกษาอื่น 
2.ช่องทางการประชาสัมพันธ์ยังไม่หลากหลาย</t>
  </si>
  <si>
    <t xml:space="preserve">1. ได้มีการติดต่อกับ Conselor ในโรงเรียนนานาชาติในเขตกรุงเทพฯ เพื่อให้รายละเอียดของสถาบันฯ ว่ามีการเปิดสอนหลักสูตรนานาชาติ และมีการออก RoadShow ตามโรงเรียนนานาชาติ เข้าไปให้หลักสูตรในงาน University fair ของตามโรงเรียนนานาชาติต่างๆ
2. วางแผนการเปิดรับนักเรียนให้ตรงรอบการสมัครของนักเรียนในโรงเรียนนานาชาติ เพื่อเป็นการเปิดทางเลือกให้กับนักเรียนและผู้ปกครองในการสมัครเรียนหลักสูตรนานาชาติในประเทศไทยเพื่อเป็นการคัดเลือกเด็กที่มีคุณภาพเข้าเรียน
3. มีการประชาสัมพันธ์หลักสูตรไปยังโรงเรียนในต่างประเทศ เพื่อให้ทราบข้อมูล
4. มีการวิเคราะห์กลุ่มเป้าหมายที่เหมาะสมในการเข้าศึกษาต่อในหลักสูตรนานาชาติ มีการทำความร่วมมือที่ชัดเจนกับมหาวิทยาลัยในต่างประเทศเพื่อทำการดึงดูดความสนใจของนักศึกษาและผู้ปกครองที่สนใจ
5. เสริมสร้างความแข็งแกร่งทางวิชาการและคุณภาพการศึกษาตามมาตรฐาน ABET
</t>
  </si>
  <si>
    <t xml:space="preserve">กำหนดอัตรารับในรอบ TCAS 1-3 ที่สูงเพื่อให้นักศึกษาที่มีคุณภาพในปริมาณที่เหมาะสม พร้อมประชาสัมพันธ์ผ่านสื่อต่างๆอย่างสม่ำเสมอ
ผลการรับนักศึกษา 2561
TCAS1: 24 คน
TCAS2: 13 คน
TCAS3: 10 คน 
TCAS4: 3 คน
รวม: 50 คน (19 ก.ค.61)
แผนรับ: 50 คน (100%)
</t>
  </si>
  <si>
    <t>1.ประชากรวัยเรียนลดลง
2.สถาบันการศึกษาต่าง ๆ เปิดหลักสูตรมากขึ้น
3. ประชาสัมพันธ์ให้ทั่วถึง</t>
  </si>
  <si>
    <t xml:space="preserve">กำหนดอัตรารับในรอบ TCAS 1-3 ที่สูงเพื่อให้นักศึกษาที่มีคุณภาพในปริมาณที่เหมาะสม พร้อมประชาสัมพันธ์ผ่านสื่อต่างๆอย่างสม่ำเสมอ
ผลการรับนักศึกษา 2561
TCAS1: 16 คน
TCAS2: 10 คน
TCAS3: 16 คน 
TCAS4: 2 คน
รวม: 48 คน (19 ก.ค.61)
แผนรับ: 30 คน (160%)
มีการปรับแผนการรับจาก 50 คน เป็น 30 คน แต่เนื่องจากมีการปรับเปลี่ยนระบบการรับ นศ.เป็น TCAS ซึ่งมีการรับหลายรอบ จึงมียอดสะสมที่มาก
</t>
  </si>
  <si>
    <t>1. สถาบันการศึกษาต่าง ๆ เปิดหลักสูตรมากขึ้น
2. ประชาสัมพันธ์ให้ทั่วถึง</t>
  </si>
  <si>
    <t xml:space="preserve">กำหนดอัตรารับในรอบ TCAS 1-3 ที่สูงเพื่อให้นักศึกษาที่มีคุณภาพในปริมาณที่เหมาะสม พร้อมประชาสัมพันธ์ผ่านสื่อต่างๆอย่างสม่ำเสมอ
ผลการรับนักศึกษา 2561
TCAS1: 49 คน
TCAS2: 35 คน
TCAS3: 36 คน 
TCAS4: 6 คน
รวม: 126 คน (19 ก.ค.61)
แผนรับ: 150 คน (84%)
</t>
  </si>
  <si>
    <t xml:space="preserve">เพิ่มการประชาสัมพันธ์สำหรับการรับนักศึกษา ปีการศึกษา 2561 ได้ผลตามเป้าหมาย (รับนักศึกษาได้จำนวนตามแผน)
ผลการรับนักศึกษา 2561
TCAS1: 22 คน
TCAS2: 20 คน
TCAS3: 11 คน 
รวม: 53 คน (19 ก.ค.61)
แผนรับ: 40 คน (133%)
</t>
  </si>
  <si>
    <t xml:space="preserve">กำหนดอัตรารับในรอบ TCAS 1-3 ที่สูงเพื่อให้นักศึกษาที่มีคุณภาพในปริมาณที่เหมาะสม พร้อมประชาสัมพันธ์ผ่านสื่อต่างๆอย่างสม่ำเสมอ
ผลการรับนักศึกษา 2561
TCAS1: 32 คน
TCAS2: 11 คน
TCAS3: 7 คน 
TCAS4: 2 คน
รวม: 52 คน (19 ก.ค.61)
แผนรับ: 45 คน (116%)
</t>
  </si>
  <si>
    <t xml:space="preserve">กำหนดอัตรารับในรอบ TCAS 1-3 ที่สูงเพื่อให้นักศึกษาที่มีคุณภาพในปริมาณที่เหมาะสม พร้อมประชาสัมพันธ์ผ่านสื่อต่างๆอย่างสม่ำเสมอ
ผลการรับนักศึกษา 2561
TCAS1: 57 คน
TCAS2: 42 คน
TCAS3: 23 คน 
TCAS4: 5 คน
รวม: 127 คน (19 ก.ค.61)
แผนรับ: 120 คน (106%)
</t>
  </si>
  <si>
    <t>1. สถาบันการศึกษาต่าง ๆ เปิดหลักสูตรมากขึ้น
2. การรับนักศึกษาเป็นการดำเนินการในระดับสถาบัน</t>
  </si>
  <si>
    <t xml:space="preserve">กำหนดอัตรารับในรอบ TCAS 1-3 ที่สูงเพื่อให้นักศึกษาที่มีคุณภาพในปริมาณที่เหมาะสม พร้อมประชาสัมพันธ์ผ่านสื่อต่างๆอย่างสม่ำเสมอ
ผลการรับนักศึกษา 2561
TCAS1: 7 คน
TCAS2: 2 คน
TCAS3: 31 คน 
TCAS4: 2 คน
รวม: 42 คน (19 ก.ค.61)
แผนรับ: 45 คน (93%)
</t>
  </si>
  <si>
    <t>1. ระบบและการดำเนินการหลักหลายส่วนอยู่นอกเหนืออำนาจการจัดการของหลักสูตร
2. ระบบ TCAS ยากต่อการคาดการนักศึกษาที่ได้
3. ติดตามกระบวนการคัดเลือกนักศึกษาอย่างสม่ำเสมอ</t>
  </si>
  <si>
    <t xml:space="preserve">กำหนดอัตรารับในรอบ TCAS 1-3 ที่สูงเพื่อให้นักศึกษาที่มีคุณภาพในปริมาณที่เหมาะสม พร้อมประชาสัมพันธ์ผ่านสื่อต่างๆอย่างสม่ำเสมอ
ผลการรับนักศึกษา 2561
TCAS1: 3 คน
TCAS2: 6 คน
TCAS3: 27 คน 
TCAS4: 3 คน
รวม: 39 คน (19 ก.ค.61)
แผนรับ: 50 คน (78%)
</t>
  </si>
  <si>
    <t>1.ระบบ TCAS ยากต่อการคาดการนักศึกษาที่ได้
2. หลักสูตรไม่มีงบประมาณดำเนินงานประขาสัมพันธ์หลักสูตร ควรทำในภาพรวมของคณะ</t>
  </si>
  <si>
    <t>1.สถาบันการศึกษาต่าง ๆ เปิดหลักสูตรมากขึ้น 
2. ประชาสัมพันธ์ให้ทั่วถึง</t>
  </si>
  <si>
    <t>1.ประชากรวัยเรียนลดลง
2.สถาบันการศึกษาต่าง ๆ เปิดหลักสูตรมากขึ้น
3.ประชาสัมพันธ์ให้ทั่วถึง
4.ปรับปรุงหลักสูตรให้ทันสมัย</t>
  </si>
  <si>
    <t xml:space="preserve">1. จัด road show 4 แห่ง
1. วิทยาลับอาชีวศึกษาฉะเชิงเทรา
2.วิทยาลับอาชีวศึกษาสมุทรปราการ
3.วิทยาลับอาชีวศึกษาระยอง
4. วิทยาลับอาชีวศึกษาสัตหีบ
2. ประชาสัมพันธ์ทาง facebook และเว็บไซต์การศึกษาหลายแห่ง
3. ประสานงานความร่วมมือกับบริษัทเอกชน จำนวน 5 แห่ง
1. บ.ธาอัส จก.
2. เครือเบทาโกร
3. บ.ยันมาร์ เอส พี จก.
4. บ.น้ำตาลมิตรผล จก.
5. บ.ดิจิตอลโฟกัส จก.
ผลการรับนักศึกษา 2561
รับตรง รอบ 1: 11 คน
รับตรง รอบ 2: 15 คน
โครงการบัณฑิตพันธุ์ใหม่ : กำลังรับสมัคร
รวม: 26 คน (19 ก.ค.61)
แผนรับ: 35 คน (74%)
</t>
  </si>
  <si>
    <t>วิทยาลัยอาชีวะหลายแห่งเปิดรับนศ.ระดับ ป.ตรี ทำให้ไม่ได้รับความร่วมมือประชาสัมพันธ์เท่าที่ควร
- ควรมีการประชาสัมพันธ์โดยตรงแทน
- หลักสูตรได้รับงบประมาณจากโครงการผลิตปริญญาตรีต่อเนื่องและหลักสูตรพันธ์ใหม่ ช่วยลดผลกระทบในเรื่องภาระค่าใช้จ่าย
- อาจต้องใช้เวลาในการประชาสัมพันธ์เนื่องจากไม่ใช่หลักสูตรทางตรงจาก ปวส. แต่เป็นเป้าความต้องการในการพัฒนาบุคลากรด้านเกษตรสมัยใหม่ของประเทศ</t>
  </si>
  <si>
    <t xml:space="preserve">กำหนดอัตรารับในรอบ TCAS 1-3 ที่สูงเพื่อให้นักศึกษาที่มีคุณภาพในปริมาณที่เหมาะสม พร้อมประชาสัมพันธ์ผ่านสื่อต่างๆอย่างสม่ำเสมอ
ผลการรับนักศึกษา 2561
TCAS รอบต่างๆ: 5 คน
รับตรงรอบต่างๆ: 25 คน
รวม: 30 คน (19 ก.ค.61)
แผนรับ: 35 คน (86%)
</t>
  </si>
  <si>
    <t>เป็นหลักสูตรใหม่ที่ยังรู้จักไม่มาก 
ประชาสัมพันธ์หลักสูตรให้ทั่วถึงทั้งในและต่างประเทศ 
เสริมสร้างความแข็งแกร่งทางวิชาการและคุณภาพการศึกษาตามมาตรฐาน ABET</t>
  </si>
  <si>
    <t xml:space="preserve">กำหนดอัตรารับในรอบ TCAS 1-3 ที่สูงเพื่อให้นักศึกษาที่มีคุณภาพในปริมาณที่เหมาะสม พร้อมประชาสัมพันธ์ผ่านสื่อต่างๆอย่างสม่ำเสมอ
ผลการรับนักศึกษา 2561
TCAS1: 13 คน
TCAS2: 14 คน
TCAS3: 21 คน 
TCAS4: 3 คน
รวม: 51 คน (19 ก.ค.61)
แผนรับ: 50 คน (102%)
</t>
  </si>
  <si>
    <t>1. ปรับปรุง พัฒนาหลักสูตร และวิชาที่น่าสนใจให้สอดคล้องกับการเปลี่ยนแปลง แลเทคโนโลยีที่ทันสมัย
2. เน้นการเรียน การสอน และการทำวิจัยที่เป็นปัญหาของประเทศ และภาคอุตสาหกรรม
3. กำหนดเป้าหมายร่วมที่ต้องการพัฒนาภาควิชา วิเคราะห์ แก้ไข ปรับปรุง และทำงานเป็นทีม
4. ทำประชาสัมพันธ์เชิงลึก มีเนื้อหาหลักสูตรที่ทันสมัย ผลงานที่เด่นชัด และการประสบความสำเร็จของศิษย์เก่า ผ่านทางโซเซียลต่างๆ เช่น Facebook, Youtube, หรือ Line เป็นต้น รวมถึงการมีความร่วมมือกับโรงเรียนมัธยม เช่น การช่วยเหลือด้านความรู้โครงงานระดับมัธยม หรือ การแข่งขันด้านสิ่งประดิษฐ์ เป็นต้น จะทำให้เกิดกระแสไวรัล (Viral) ในสังคมและได้รับความสนใจจากคนทั่วประเทศ
5. จัดกลุ่มภาควิชาต่างๆ ให้มีการใช้ทรัพยากรร่วมกัน เช่น อาจารย์ เจ้าหน้าที่ อุปกรณ์ เครื่องมือ เป็นต้น ลดขนาดองค์กร แต่เพิ่มประสิทธิภาพการทำงานแบะพัฒนาจุดแข็ง</t>
  </si>
  <si>
    <t>กำหนดอัตรารับในรอบ TCAS 1-3 ที่สูงเพื่อให้นักศึกษาที่มีคุณภาพในปริมาณที่เหมาะสม พร้อมประชาสัมพันธ์ผ่านสื่อต่างๆอย่างสม่ำเสมอ
ผลการรับนักศึกษา 2561
TCAS1: 26 คน
TCAS2: 15 คน
TCAS3: 61 คน 
TCAS4: 7 คน
รวม: 89 คน (19 ก.ค.61)
แผนรับ: 150 คน (59%)</t>
  </si>
  <si>
    <t>1. ปรับปรุง/พัฒนาหลักสูตรให้มีรายวิชาเลือก ในชั้นปีที่ 3 และ 4 ตามความต้องการที่ได้สำรวจจากภาคอุตสาหกรรม
2. เพิ่มช่องทางการประชาสัมพันธ์ให้หลากหลาย
3. การสร้างเครือข่ายศิษย์เก่า และส่งเสริมกิจกรรมร่วมก้นระหว่าง นักศึกษา อาจารย์และศิษย์เก่าให้มีมากยิ่งขึ้น
4. ปรับปรุงระบบ/วิธีการคัดเลือกนักศึกษา
5. ปรับลดจำนวนรับนักศึกษาลง</t>
  </si>
  <si>
    <t>1.หลักสูตรไม่สอดคล้องกับความต้องการของตลาดแรงงาน
2.ช่องทางการประชาสัมพันธ์ยังไม่หลากหลาย
3.การเข้าถึงข้อมูล เช่น เลือกเรียนหลักสูตรนี้แล้ว ประกอบอาชีพ ใดบ้าง การมีงานทำ อัตราค่าจ้าง/เงินเดือน ตัวอย่างผู้ที่ประสบความสำเร็จ เป็นต้น
4.นักศึกษาที่ผ่านการคัดเลือกสละสิทธิ์ เนื่องจากได้รับคัดเลือกเข้าศึกษาในสถาบันการศึกษาอื่น
5.แนวโน้มประชากรวัยเรียนลดลง</t>
  </si>
  <si>
    <t>รับนักศึกษาได้ต่ำกว่าแผนที่กำหนด
หลักสูตรเทคโนโลยีชีวภาพทางการเกษตร (ต่อเนื่อง) รับได้ 40% ของแผน</t>
  </si>
  <si>
    <r>
      <t xml:space="preserve">รับนักศึกษาได้ต่ำกว่าแผนที่กำหนด
หลักสูตรบริหารธุรกิจ (นานาชาติ) รับได้ 24% ของแผน
</t>
    </r>
    <r>
      <rPr>
        <sz val="14"/>
        <color theme="0"/>
        <rFont val="TH SarabunPSK"/>
        <family val="2"/>
      </rPr>
      <t xml:space="preserve">หลักสูตรบริหารธุรกิจ (นานาชาติ) รับได้ 24% ของแผน
</t>
    </r>
    <r>
      <rPr>
        <sz val="14"/>
        <color rgb="FF000000"/>
        <rFont val="TH SarabunPSK"/>
        <family val="2"/>
      </rPr>
      <t xml:space="preserve">
</t>
    </r>
  </si>
  <si>
    <t xml:space="preserve">รับนักศึกษาได้ต่ำกว่าแผนที่กำหนด
หลักสูตรวิศวกรรมแมคคาทรอนิกส์ รับได้ 80% ของแผน
(เคยรับได้ต่ำกว่าแผนมากกว่า 15% ในปี 2557, 2558, 2559)
</t>
  </si>
  <si>
    <t>สูงมาก - ต่ำ</t>
  </si>
  <si>
    <t>สูงมาก - ปานกลาง</t>
  </si>
  <si>
    <t>สูงมาก - สูง</t>
  </si>
  <si>
    <t>สูง - ปานกลาง</t>
  </si>
  <si>
    <t>ปานกลาง - ปานกลาง</t>
  </si>
  <si>
    <t>สูงมาก - สูงมาก</t>
  </si>
  <si>
    <t>ปานกลาง - ต่ำ</t>
  </si>
  <si>
    <t>ต่ำ - ต่ำ</t>
  </si>
  <si>
    <t>ที่ประชุมคณะกรรมการตรวจสอบ</t>
  </si>
  <si>
    <t>1. สำนักบริการคอมพิวเตอร์ ได้รับการสนับสนุนโครงการสร้างนวัตกรรมบริการและสนับสนุนระบบสารสนเทศที่พอเพียงสำหรับสถาบันก้าวสู่ 1 ใน 10 ของภูมิภาคอาเซียนในปี 2020 และเมื่อโครงการดังกล่าวเสร็จสมบูรณ์ จะสามารถสนับสนุนการบริหารงานทั้งสถาบันให้บรรลุเป้าหมายที่วางไว้
2.เตรียมบรรจุโครงการต่างๆ ลงในแผนความต้องการงบลงทุนและงบดำเนินงานด้านเทคโนโลยีดิจิตอลและระบบสารสนเทศ พ.ศ.2563-2567
3.การให้บริการของสำนักฯ มีระบบสารสนเทศต่างๆ รองรับการให้บริการ และส่วนหนึ่งได้มีการปรับแผนขอใช้เงินเหลือจ่ายในปีงบประมาณปัจจุบันมาช่วยในการจัดหาระบบใหม่ๆ เพื่อให้สามารถควบคุมการให้บริการทั้งสถาบัน หรือใช้ระบบที่ทางสถาบันจัดหา เช่น ระบบ PBP และ ระบบ TQF (มคอ.)</t>
  </si>
  <si>
    <t>1.อนุมัติหลักสูตรล่าช้า ส่งผลให้นักเรียนกลุ่มเป้าหมายเลือกที่จะไปศึกษาต่อสถาบันการศึกษาอื่น
2.ช่องทางการประชาสัมพันธ์ยังไม่หลากหลาย
3.ระยะเวลาประชาสัมพันธ์หลักสูตรมีน้อย
4.นักเรียนกลุ่มเป้าหมายลดลง
5.ระยะเวลาการเปิดรับสมัครล่าช้ากว่ามหาลัย ทำให้นักศึกษากลุ่มเป้าหมายมีสถานที่เรียนต่อแล้ว</t>
  </si>
  <si>
    <t>ความเสี่ยงก่อนดำเนินการ</t>
  </si>
  <si>
    <t>ความเสี่ยงหลังดำเนินการ</t>
  </si>
  <si>
    <t>ควบคุมภายในก่อนดำเนินการ</t>
  </si>
  <si>
    <t>ควบคุมภายในหลังดำเนินการ</t>
  </si>
  <si>
    <t>รอบระยะเวลา 12 เดือน ประจำปีงบประมาณ 2561 (1 ตุลาคม 2560 - 30 กันยายน 2561)</t>
  </si>
  <si>
    <t>หลักสูตรได้ดำเนินการติดตามนักศึกษาทุกท่านที่ยืนยันสิทธิ์เข้าศึกษาในหลักสูตรบริหารธุรกิจบัณฑิต (นานาชาติ)</t>
  </si>
  <si>
    <t>ปัญหา 1.ได้นักศึกษาไม่ตรงตามเป้าหมาย 2.หลักสูตรไม่สอดคล้องกับความต้องการตลาด แนวทางแก้ไข จัดทำ MOU ระหว่าง สจล. กับ Univerfsity of Strathclyde, Glasgow, Scottland, UK เป็นหลักสูตรร่วม 2+2(ป.ตรี)และ 4+1(ป.โท)และจะดำเนินเปิดรับนักศึกษา ในปีการศึกษา 1/2562</t>
  </si>
  <si>
    <t>1. อยู่ระหว่างดำเนินงานร่วมกับหน่วยงานที่ปรึกษาด้านการตรวจสอบภายนอกศึกษาข้อมูลและระเบียบที่เกี่ยวข้องกับการตรวจสอบเพื่อจัดอบรมและให้ความรู้และร่วมกันวางแผนการตรวจสอบประจำปีงบประมาณ 2562 2.จำนวนบุคลากรงานตรวจสอบมีจำนวนน้อยไม่เพียงพอต่อการปฏิบัติงานตรวจสอบเนื่องจากมีหน่วยงานที่จัดตั้งใหม่เพิ่มมากขึ้นทำให้ไม่สามารถเข้ารับการอบรมหลักสูตร CGIA ได้ครบทุกคน</t>
  </si>
  <si>
    <t>ระดับนโยบาย
รองอธิการบดีอาวุโสฝ่ายบริหารทรัพยากรและบริการ/รองอธิการบดีฝ่ายพัฒนาบุคลากร
ระดับปฏิบัติการ
งานตรวจสอบภายในสำนักงานสภาสถาบัน/สำนักงานบริหารทรัพยากรบุคคล</t>
  </si>
  <si>
    <t>ยังไม่มีบุคลากรที่ผ่านการสอบเป็นผู้ตรวจสอบภายในแห่งประเทศไทย (CPIAT) แต่จะมีการลงทะเบียนสอบซ่อมในปีงบประมาณ 2562</t>
  </si>
  <si>
    <t xml:space="preserve">1. การพิจารณาอนุมัติหลักสูตรเทคโนโลยีบัณฑิต สาขาวิชาเทคโนโลยีชีวภาพทางการเกษตร ไม่เป็นไปตามแผนที่กำหนดไว้ทำให้ช่วงเวลาของการประกาศรับสมัครนักศึกษาเพื่อเข้าศึกษาต่อมีระยะเวลาที่สั้นมากและเป็นช่วงเวลาที่นักศึกษากลุ่มเป้าหมาย คือ นักศึกษาในระดับประกาศนียบัตรวิชาชีพชั้นสูง(ปวส.) ได้ตัดสินใจยืนยันสิทธ์ไปเรียนตามสถาบันหรือมหาวิทยาลัยต่างๆ เรียบร้อยหมดแล้ว
2. ช่วงระยะเวลาการประชาสัมพันธ์หลักสูตรเพื่อรับสมัครนักศึกษาเข้าเรียนมีระยะเวลาสั้นมาก จึงเป็นเหตุให้การประชาสัมพันธ์หลักสูตรสู่นักศึกษากลุ่มเป้าหมายไม่ทั่วถึง
3. นักศึกษาในระดับประกาศนียบัตรวิชาชีพชั้นสูง(ปวส.) ทางการเกษตรซึ่งเป็นกลุ่มเป้าหมายมีจำนวนลดลงอย่างมาก และมีนัยสำคัญ
4. การกำหนดระยะเวลาในการเปิดรับสมัครนักศึกษาเข้าศึกษาต่อของสถาบันฯ ช้ากว่าการประกาศรับนักศึกษาของมหาวิทยาลัยอื่นๆ ทำให้นักศึกษามีสถานที่เรียนต่อแล้ว
</t>
  </si>
  <si>
    <t>การจัดการเรียนการสอน</t>
  </si>
  <si>
    <t>1.ดำเนินการการปรับปรุงแก้ไขประกาศการสนับสนุนทุนวิจัย เพื่อผลักดันให้ผลิตผลงานวิจัยตามนโยบายสถาบัน จำนวน 4 ประกาศ ดังนี้
1.1 ทุนพัฒนานักวิจัย
1.2 ทุนเครือข่ายการวิจัย
1.3 ทุนพัฒนาศูนย์ความเป็นเลิศทางวิชาการ
1.4 ทุนปริญญาเอกพระจอมเกล้าลาดกระบัง
2. ดำเนินการปรับปรุงประกาศการตีพิมพ์บทความวิจัยให้มีคุณภาพมากขึ้น โดยเป็น Q1-Q4 ในฐาน web of science ซึ่งอยู่ระหว่างการตวจร่างจากนิติการ และลงนามประกาศโดยประธานกรรมการ
** - โดยจำนวนผลงานวิจัยได้รับการอ้างอิง (นับเฉพาะการอ้างอิงในฐาน Scopus) จำนวน 5,897 เรื่อง ข้อมูล ณ วันที่ 10 ต.ค. 61
- จำนวนผลงานวิจัยได้รับการอ้างอิง มากกว่าเป้าหมาย 2ปี ติดต่อกัน นับย้อนจากปีปัจจุบัน
- ผลการดำเนินงานในปี 61 การนับช่วง 5 ปีปฏิทิน ระหว่างปี 2557-2561</t>
  </si>
  <si>
    <t>โอกาส2 ผลกระทบ1 = 2(ต่ำ)</t>
  </si>
  <si>
    <t>มีการดำเนินงานการเบิกจ่ายงบประมาณ 2 งวด แล้วเสร็จภายในระยะเวลา 90 วัน 
** - โดยสำนักไม่สามารถดำเนินการเบิกจ่ายได้ทันกำหนด 1 ครั้ง ในรอบปี
- และงวดที่ 2 ใช้เวลาเบิกจ่ายได้ระหว่าง 31-60 วัน ในรอบปี</t>
  </si>
  <si>
    <t>1. เนื่องจากปีการศึกษา 2561 เริ่มมีการใช้ระบบ TCAS เป็นปีแรก ซึ่งทำให้อัตราการสละสิทธิ์ของนักศึกษาที่รับเข้าไว้สูงขึ้น
2. วิทยาลัยนานาชาติจะปรับวิธีการรับนักศึกษาตามระบบ TCAS ปี 2562 ซึ่งอนุญาตให้หลักสูตรนานาชาติสามารถเปิดรอบการรับสมัครได้ด้วยตัวเองตามระเบียบของ TCAS</t>
  </si>
  <si>
    <t xml:space="preserve">1. ได้มีการแต่งตั้งกรรมการในรูปแบบกรรมการกำหนดรายละเอียด ในกรณีวงเงินไม่เกิน 200,000.- บาท 
2. ได้มีการแต่งตั้งคณะกรรมการในรูปแบบคณะกรรมการกำหนดรายละเอียด ในกรณีวงเงิน 200,000.- บาทขึ้นไป
3.มีกำหนดการไปศึกษาดูงานและเยี่ยมชมนิทรรศการเรื่องการมีผลประโยชน์ทักซ้อน ที่พิพิธภัณฑ์ต้านโกง สำนักงาน ป.ป.ช. ในวันที่ 25 มิ.ย. 2561
</t>
  </si>
  <si>
    <t>นำข้อมูลเสนอต่อที่ประชุมคณะกรรมการประจำคณะฯ เพื่อแจ้งภาควิชาวางแผนดำเนินการในปีการศึกษาต่อไป</t>
  </si>
  <si>
    <r>
      <t xml:space="preserve">การปรับปรุงประกาศการตีพิมพ์บทความวิจัยให้มีคุณภาพมากขึ้น โดยเป็น Q1-Q4 ในฐาน web of science ซึ่งอยู่ระหว่างการตวจร่างจากนิติการ และลงนามประกาศโดยประธานกรรมการ ทำให้การดำเนินงานล่าช้ากว่ากำหนด
</t>
    </r>
    <r>
      <rPr>
        <u/>
        <sz val="11"/>
        <color rgb="FF000000"/>
        <rFont val="TH SarabunPSK"/>
        <family val="2"/>
      </rPr>
      <t>แนวทางแก้ไข</t>
    </r>
    <r>
      <rPr>
        <sz val="11"/>
        <color rgb="FF000000"/>
        <rFont val="TH SarabunPSK"/>
        <family val="2"/>
      </rPr>
      <t xml:space="preserve"> 
สำนักฯ ได้ดำเนินการเร่งรัดให้นิติการตรวจร่างประกาศให้แล้วเสร็จ และเร่งดำเนินการแก้ไขงานวิจัย งานผลิตบัณฑิต และงานบริการวิชาการ เพื่อทำความร่วมมือกับภาคอุตสาหกรรมเชิงพาณิชย์ให้มากที่สุด ตลอดจนการจัดอบรมเชิญนักวิจัยผู้เชี่ยวชาญให้คำแนะนำในการงางแผนและร่วมทำงานวิจัยให้มีคุณภาพและได้มาตรฐานในการตีพิมพ์มากขึ้น</t>
    </r>
  </si>
  <si>
    <t xml:space="preserve">รับนักศึกษาได้ต่ำกว่าแผนที่กำหนด
หลักสูตรเทคโนโลยีสารสนเทศทางธุรกิจ (นานาชาติ) รับได้ 33.33% ของแผน
</t>
  </si>
  <si>
    <t xml:space="preserve">รับนักศึกษาได้ต่ำกว่าแผนที่กำหนด
หลักสูตรจุลชีววิทยาอุตสาหกรรม(นานาชาติ) รับได้ 16% ของแผน
</t>
  </si>
  <si>
    <r>
      <t xml:space="preserve">รับนักศึกษาได้ต่ำกว่าแผนที่กำหนด
หลักสูตรจุลชีววิทยาอุตสาหกรรม(นานาชาติ) รับได้ 16% ของแผน
</t>
    </r>
    <r>
      <rPr>
        <sz val="14"/>
        <color theme="0"/>
        <rFont val="TH SarabunPSK"/>
        <family val="2"/>
      </rPr>
      <t xml:space="preserve">หลักสูตรจุลชีววิทยาอุตสาหกรรม(นานาชาติ) รับได้ 8% ของแผน
</t>
    </r>
  </si>
  <si>
    <t xml:space="preserve">รับนักศึกษาได้ต่ำกว่าแผนที่กำหนด
หลักสูตรวิศวกรรมซอฟต์แวร์ (หลักสูตรนานาชาติ) รับได้ 58.57% ของแผน
(เคยรับได้ต่ำกว่าแผนมากกว่า 15% ในปี 2559)
</t>
  </si>
  <si>
    <t xml:space="preserve">รับนักศึกษาได้ต่ำกว่าแผนที่กำหนด
หลักสูตรวิศวกรรมโทรคมนาคม รับได้ 72.00% ของแผน
</t>
  </si>
  <si>
    <t xml:space="preserve">รับนักศึกษาได้ต่ำกว่าแผนที่กำหนด
หลักสูตรวิศวกรรมอัตโนมัติ รับได้ 68% ของแผน
</t>
  </si>
  <si>
    <t xml:space="preserve">รับนักศึกษาได้ต่ำกว่าแผนที่กำหนด
หลักสูตรวิศวกรรมอิเล็กทรอนิกส์ รับได้ 64.67% ของแผน
</t>
  </si>
  <si>
    <t xml:space="preserve">รับนักศึกษาได้ต่ำกว่าแผนที่กำหนด
หลักสูตรวิศวกรรมระบบอุตสาหกรรมการเกษตร (ต่อเนื่อง) รับได้ 65% ของแผน
</t>
  </si>
  <si>
    <r>
      <t xml:space="preserve">รับนักศึกษาได้ต่ำกว่าแผนที่กำหนด
หลักสูตรภาพยนตร์และดิจิทัล มีเดีย รับได้ 80.00% ของแผน
</t>
    </r>
    <r>
      <rPr>
        <sz val="14"/>
        <color theme="0"/>
        <rFont val="TH SarabunPSK"/>
        <family val="2"/>
      </rPr>
      <t xml:space="preserve">หลักสูตรภาพยนตร์และดิจิทัล มีเดีย รับได้ 81.82% ของแผน
</t>
    </r>
  </si>
  <si>
    <t xml:space="preserve">รับนักศึกษาได้ต่ำกว่าแผนที่กำหนด
หลักสูตรภาพยนตร์และดิจิทัล มีเดีย รับได้ 80.00% ของแผน
</t>
  </si>
  <si>
    <r>
      <t xml:space="preserve">รับนักศึกษาได้ต่ำกว่าแผนที่กำหนด
หลักสูตรวิศวกรรมการบินและนักบินพาณิชย์ รับได้ 62.50% ของแผน
</t>
    </r>
    <r>
      <rPr>
        <sz val="14"/>
        <color theme="0"/>
        <rFont val="TH SarabunPSK"/>
        <family val="2"/>
      </rPr>
      <t xml:space="preserve">หลักสูตรวิศวกรรมการบินและนักบินพาณิชย์ รับได้ 63.75% ของแผน
(เคยรับได้ต่ำกว่าแผนมากกว่า 15% ในปี 2558)
</t>
    </r>
    <r>
      <rPr>
        <sz val="14"/>
        <color rgb="FF000000"/>
        <rFont val="TH SarabunPSK"/>
        <family val="2"/>
      </rPr>
      <t xml:space="preserve">
</t>
    </r>
  </si>
  <si>
    <t xml:space="preserve">รับนักศึกษาได้ต่ำกว่าแผนที่กำหนด
หลักสูตรวิศวกรรมการบินและนักบินพาณิชย์ รับได้ 62.50% ของแผน
</t>
  </si>
  <si>
    <t xml:space="preserve">รับนักศึกษาได้ต่ำกว่าแผนที่กำหนด
หลักสูตรวิศวกรรมอัตโนมัติ รับได้ 68.00% ของแผน
</t>
  </si>
  <si>
    <t xml:space="preserve">         ควบคุมภายใน</t>
  </si>
  <si>
    <t xml:space="preserve">         บริหารความเสี่ยง</t>
  </si>
  <si>
    <t>วิทยาลัยอุตสาหกรรมการบินนานาชาติ (รอผล)</t>
  </si>
  <si>
    <t>วิทยาลัยวิจัยนวัตกรรมทางการศึกษา (รอผล)</t>
  </si>
  <si>
    <t>คณะแพทยศาสตร์ (รอผล)</t>
  </si>
  <si>
    <t>สำนักงานบริหารยุทธศาสตร์ (รอผล)</t>
  </si>
  <si>
    <t>จำนวนความเสี่ยงที่ลดลงจนอยู่ในระดับที่ยอมรับได้ / ควบคุมให้อยู่ในระดับที่ยอมรับได้</t>
  </si>
  <si>
    <t>สำนักงานบริหารทรัพย์สินร่วมกับคลัง(รอผล)</t>
  </si>
  <si>
    <t>สำนักงานคลังร่วมกับทรัพย์สิน (รอผล)</t>
  </si>
  <si>
    <t>ผลการบริหารความเสี่ยงและควบคุมภายในรอบระยะเวลา 12 เดือน ณ วันที่ 20 พฤศจิกายน 2561</t>
  </si>
  <si>
    <t xml:space="preserve">รับนักศึกษาได้ต่ำกว่าแผนที่กำหนด
หลักสูตรวิศวกรรมการบินและนักบินพาณิชย์ รับได้ 62.50% ของแผน
</t>
  </si>
  <si>
    <t>1. หลักสูตรที่เปิดใหม่ในปีการศึกษา 2561 เริ่มรับนักศึกษาผ่านระบบ TCAS ได้ล่าช้ากว่ากำหนดทำให้เสียโอกาสในการรับนักศึกษา
2. กิจกรรมบริการวิชาการและประฃาสัมพันธ์นั้นต้องใช้เวลาในการประชาสัมพันธ์โครงการและการดำเนินโครง ผลลัพธ์จะเห็นผลในภายหลัง
3. ค่ายเตรียมความพร้อมวิศวกรรมการบินและนักบินพาณิชย์ยังต้องเพิ่มช่องทางการประชาสัมพันธ์เพื่อให้ถึงกลุ่มเป้าหมายเพื่อเพิ่มปริมาณนักเรียนที่เข้าร่วมกิจกรรมเพื่อเป็นการเพิ่มอัตรานัก่เรียนที่ผ่านเกณฑ์การคัดเลือกให้เพิ่มสูงชึ้น</t>
  </si>
  <si>
    <t>1. มีการจัดสรรอัตรากำลังทดแทนบุคลากร สายวิชาการที่เกษียณอายุและมีการจัดสรรอัตรากำลังสายวิชาการเพิ่มเติมจากการวิเคราะห์อัตรากำลังตามเกณฑ์ที่ กพอ.กำหนด
2.มีบุคลากรสายวิชาการที่ดำรงตำแหน่งทางวิชาการ ในปีงบประมาณ 2558 ผศ. 333 คน รศ. 232 ศ. 7 คน รวม 572 คน ปีงบประมาณ 2559 ผศ. 363 คน รศ. 231 คน ศ. 8 คน รวม 602 คน ปีงบประมาณ 2560 ผศ. 394 คน รศ. 215 คน ศ. 9 คน รวม 618 คน ปีงบประมาณ 2561 ผศ. 428 คน รศ. 221 คน ศ. 19 คน รวม 668 คน ซึ่งจะเห็นได้ว่า บุคลากรสายวิชาการดำรงตำแหน่งทางวิชาการเพิ่มขึ้นในรอบ 3 ปีย้อนหลัง
3. บุคลากรสายวิชาการที่ดำรงตำแหน่งทางวิชาการ ในปีงบประมาณ 2561 (ปีปัจจุบัน) ผศ. 428 คน รศ. 221 คน ศ. 19 คน รวม 668 คน เมื่อเทียบกับปีงบประมาณที่ผ่านมา (ปีงบประมาณ 2560) ผศ. 394 คน รศ. 215 คน ศ. 9 คน รวม 618 คน จะมีบุคลากรสายวิชาการที่ดำรงตำแน่งทางวิชาการที่สูงขึ้น เพิ่มขึ้นจำนวน 50 คน คิดเป็นร้อยละ 8.09</t>
  </si>
  <si>
    <t>โอกาส1 ผลกระทบ3 = 11(ปานกลาง)</t>
  </si>
  <si>
    <t xml:space="preserve">มีการเร่งรัดการเบิกจ่ายงบประมาณ 2 งวด ให้ลดลงเหลือระยะเวลาภายใน 15 วัน และจัดทำขั้นตอนการเบิกจ่ายให้ชัดเจนและแจ้งนักวิจัยให้เป็นแนวปฏิบัติต่อไป
</t>
  </si>
  <si>
    <t>รายได้ทั้งหมดลดลง เนื่องจาก
1.รายได้ค่าธรรมเนียมอื่นๆลดลง (เนื่องจากสถาบันเปลี่ยนระบบการรับสมัครนักศึกษาจากระบบรับตรงเป็นระบบ TCAS)
2.รายได้จากงานบริการลดลง(เนื่องจากรายได้ค่าบริการทางวิชาการจากงานที่ปรึกษาโครงการ) ลดลง
ปี 2561 รายได้ลดลง 10.45%</t>
  </si>
  <si>
    <r>
      <t xml:space="preserve">1. การประชาสัมพันธ์ทางสื่อต่างๆ เช่น งาน Engineering Expo
2.การเข้าถึงข้อมูลยังไม่แล้วเสร็จ
3. เนื่องจากรับในระบบ TCAS ที่ใช้การยืนยันสิทธิ์พร้อมกันกับสถาบันการศึกษาอื่น จึงไม่สามารถควบคุมปัจจัยนักศึกษาที่ผ่านการคัดเลือกสละสิทธิ์ได้ ผลการรับนศ. 2561 รวม 50 คน (7 พ.ย.61) แผนรับ 50 คน (100%) 
</t>
    </r>
    <r>
      <rPr>
        <sz val="13"/>
        <color rgb="FFFF0000"/>
        <rFont val="TH SarabunPSK"/>
        <family val="2"/>
      </rPr>
      <t>แผนรับ 50 คน (มคอ.2)</t>
    </r>
    <r>
      <rPr>
        <sz val="13"/>
        <color rgb="FF000000"/>
        <rFont val="TH SarabunPSK"/>
        <family val="2"/>
      </rPr>
      <t xml:space="preserve">
</t>
    </r>
  </si>
  <si>
    <r>
      <t xml:space="preserve">1. การประชาสัมพันธ์ทางสื่อต่างๆ เช่น งาน Engineering Expo
2.การเข้าถึงข้อมูลยังไม่แล้วเสร็จ
3. เนื่องจากรับในระบบ TCAS ที่ใช้การยืนยันสิทธิ์พร้อมกันกับสถาบันการศึกษาอื่น จึงไม่สามารถควบคุมปัจจัยนักศึกษาที่ผ่านการคัดเลือกสละสิทธิ์ได้
ผลการรับนศ.2561 รวม 48 คน (7 พ.ย.61) แผนรับ 30 คน (160%)
</t>
    </r>
    <r>
      <rPr>
        <sz val="13"/>
        <color rgb="FFFF0000"/>
        <rFont val="TH SarabunPSK"/>
        <family val="2"/>
      </rPr>
      <t>แผนรับ 50 คน (มคอ.2)</t>
    </r>
  </si>
  <si>
    <r>
      <t xml:space="preserve">1. การประชาสัมพันธ์ทางสื่อต่างๆ เช่น งาน Engineering Expo
2.การเข้าถึงข้อมูลยังไม่แล้วเสร็จ
3. เนื่องจากรับในระบบ TCAS ที่ใช้การยืนยันสิทธิ์พร้อมกันกับสถาบันการศึกษาอื่น จึงไม่สามารถควบคุมปัจจัยนักศึกษาที่ผ่านการคัดเลือกสละสิทธิ์ได้
ผลการรับนศ.2561 รวม 126 คน (7 พ.ย.61) แผนรับ 150 คน (84%)
</t>
    </r>
    <r>
      <rPr>
        <sz val="13"/>
        <color rgb="FFFF0000"/>
        <rFont val="TH SarabunPSK"/>
        <family val="2"/>
      </rPr>
      <t>แผนรับ 50 คน (มคอ.2)</t>
    </r>
  </si>
  <si>
    <r>
      <t xml:space="preserve">1. การประชาสัมพันธ์ทางสื่อต่างๆ เช่น งาน Engineering Expo
2.การเข้าถึงข้อมูลยังไม่แล้วเสร็จ
3. เนื่องจากรับในระบบ TCAS ที่ใช้การยืนยันสิทธิ์พร้อมกันกับสถาบันการศึกษาอื่น จึงไม่สามารถควบคุมปัจจัยนักศึกษาที่ผ่านการคัดเลือกสละสิทธิ์ได้
ผลการรับนศ.2561 รวม 53 คน (7 พ.ย.61 แผนรับ 40 คน (133%)
</t>
    </r>
    <r>
      <rPr>
        <sz val="13"/>
        <color rgb="FFFF0000"/>
        <rFont val="TH SarabunPSK"/>
        <family val="2"/>
      </rPr>
      <t>ไม่มีแผนรับ 50 คน (มคอ.2)</t>
    </r>
  </si>
  <si>
    <r>
      <t xml:space="preserve">1. การประชาสัมพันธ์ทางสื่อต่างๆ เช่น งาน Engineering Expo
2.การเข้าถึงข้อมูลยังไม่แล้วเสร็จ
3. เนื่องจากรับในระบบ TCAS ที่ใช้การยืนยันสิทธิ์พร้อมกันกับสถาบันการศึกษาอื่น จึงไม่สามารถควบคุมปัจจัยนักศึกษาที่ผ่านการคัดเลือกสละสิทธิ์ได้
ผลการรับนศ. 2561 รวม 52 คน (7 พ.ย.61) แผนรับ 45 คน (116%)
</t>
    </r>
    <r>
      <rPr>
        <sz val="13"/>
        <color rgb="FFFF0000"/>
        <rFont val="TH SarabunPSK"/>
        <family val="2"/>
      </rPr>
      <t>แผนรับ 40 คน (มคอ.2)</t>
    </r>
  </si>
  <si>
    <r>
      <t xml:space="preserve">1. การประชาสัมพันธ์ทางสื่อต่างๆ เช่น งาน Engineering Expo
2.เนื่องจากรับในระบบ TCAS ที่ใช้การยืนยันสิทธิ์พร้อมกันกับสถาบันการศึกษาอื่น จึงไม่สามารถควบคุมปัจจัยนักศึกษาที่ผ่านการคัดเลือกสละสิทธิ์ได้
ผลการรับนศ.2561 รวม 127 คน (7 พ.ย.61) แผนรับ 120 คน (106%)
</t>
    </r>
    <r>
      <rPr>
        <sz val="13"/>
        <color rgb="FFFF0000"/>
        <rFont val="TH SarabunPSK"/>
        <family val="2"/>
      </rPr>
      <t>แผนรับ 30 คน (มคอ.2)</t>
    </r>
  </si>
  <si>
    <r>
      <t xml:space="preserve">1. การประชาสัมพันธ์ทางสื่อต่างๆ เช่น งาน Engineering Expo
2.การเข้าถึงข้อมูลยังไม่แล้วเสร็จ
3. เนื่องจากรับในระบบ TCAS ที่ใช้การยืนยันสิทธิ์พร้อมกันกับสถาบันการศึกษาอื่น จึงไม่สามารถควบคุมปัจจัยนักศึกษาที่ผ่านการคัดเลือกสละสิทธิ์ได้
ผลการรับนศ. 2561 รวม 42 คน (7 พ.ย.61) แผนรับ 45 คน (93%)
</t>
    </r>
    <r>
      <rPr>
        <sz val="13"/>
        <color rgb="FFFF0000"/>
        <rFont val="TH SarabunPSK"/>
        <family val="2"/>
      </rPr>
      <t>แผนรับ 40 คน (มคอ.2)</t>
    </r>
  </si>
  <si>
    <r>
      <t xml:space="preserve">1. การประชาสัมพันธ์ทางสื่อต่างๆ เช่น งาน Engineering Expo
2.การเข้าถึงข้อมูลยังไม่แล้วเสร็จ
3. เนื่องจากรับในระบบ TCAS ที่ใช้การยืนยันสิทธิ์พร้อมกันกับสถาบันการศึกษาอื่น จึงไม่สามารถควบคุมปัจจัยนักศึกษาที่ผ่านการคัดเลือกสละสิทธิ์ได้
ผลการรับนศ. 2561 รวม 39 คน (7 พ.ย.61) แผนรับ 50 คน (78%)
</t>
    </r>
    <r>
      <rPr>
        <sz val="13"/>
        <color rgb="FFFF0000"/>
        <rFont val="TH SarabunPSK"/>
        <family val="2"/>
      </rPr>
      <t>แผนรับ 50 คน (มคอ.2)</t>
    </r>
  </si>
  <si>
    <r>
      <t xml:space="preserve">1. ดำเนินการพัฒนาปรับปรุงหลักสูตรให้ทันสมัย
2. มีการทำวิจัยร่วมกับภาคอุตสาหกรรม และประชาสัมพันธ์ตามสื่อ เช่น Engineering Expo ผลการรับนศ. 2561 รวม 51 คน(7 พ.ย.61) แผนรับ 50 คน (102%)
</t>
    </r>
    <r>
      <rPr>
        <sz val="13"/>
        <color rgb="FFFF0000"/>
        <rFont val="TH SarabunPSK"/>
        <family val="2"/>
      </rPr>
      <t>แผนรับ 50 คน (มคอ.2)</t>
    </r>
  </si>
  <si>
    <r>
      <t xml:space="preserve">1. การประชาสัมพันธ์ทางสื่อต่างๆ เช่น งาน Engineering Expo
2.การเข้าถึงข้อมูลยังไม่แล้วเสร็จ
3. เนื่องจากรับในระบบ TCAS ที่ใช้การยืนยันสิทธิ์พร้อมกันกับสถาบันการศึกษาอื่น จึงไม่สามารถควบคุมปัจจัยนักศึกษาที่ผ่านการคัดเลือกสละสิทธิ์ได้
ผลการรับนศ.2561 รวม 105 คน (7 พ.ย.61)  (210%) </t>
    </r>
    <r>
      <rPr>
        <sz val="13"/>
        <color rgb="FFFF0000"/>
        <rFont val="TH SarabunPSK"/>
        <family val="2"/>
      </rPr>
      <t>แผนรับ 50 คน (มคอ.2)
แผนรับอื่น 150 คน</t>
    </r>
  </si>
  <si>
    <r>
      <t xml:space="preserve">1. หลักสูตรเสร็จสิ้นสมบูรณ์แล้ว ผลการรับนศ. 2561 รวม 26 คน (7 พ.ย.61) แผนรับ 35 คน (74%)
</t>
    </r>
    <r>
      <rPr>
        <sz val="13"/>
        <color rgb="FFFF0000"/>
        <rFont val="TH SarabunPSK"/>
        <family val="2"/>
      </rPr>
      <t>แผนรับ 35 คน (มคอ.2)</t>
    </r>
    <r>
      <rPr>
        <sz val="13"/>
        <color rgb="FF000000"/>
        <rFont val="TH SarabunPSK"/>
        <family val="2"/>
      </rPr>
      <t xml:space="preserve">
</t>
    </r>
  </si>
  <si>
    <r>
      <t xml:space="preserve">1. หลักสูตรเสร็จสิ้นสมบูรณ์แล้ว
2. มีการประชาสัมพันธ์ เช่น งาน Engineering Expo ผลการรับนศ. 2561 รวม 30 คน (7 พ.ย.61) แผนรับ 35 คน (86%)
</t>
    </r>
    <r>
      <rPr>
        <sz val="13"/>
        <color rgb="FFFF0000"/>
        <rFont val="TH SarabunPSK"/>
        <family val="2"/>
      </rPr>
      <t>แผนรับ 30 คน (มคอ.2)</t>
    </r>
  </si>
  <si>
    <t>ผลการบริหารความเสี่ยงรอบระยะเวลา 12 เดือน ณ วันที่ 17 พฤศจิกายน 2561</t>
  </si>
  <si>
    <t>ยึดตามแผนรับ มคอ.2 จากคำสั่ง อ.สุรินทร์</t>
  </si>
  <si>
    <r>
      <t xml:space="preserve">จากการรับสมัครระบบ TCAS หลักสูตรได้ดำเนินการรับสมัครรอบที่ 5 รวมนักศึกษาทั้งหมด จำนวน 97 คน เป้าหมายปัจจุบัน 100 คน รับได้ 97 คน
</t>
    </r>
    <r>
      <rPr>
        <sz val="13"/>
        <color rgb="FFFF0000"/>
        <rFont val="TH SarabunPSK"/>
        <family val="2"/>
      </rPr>
      <t>แผนรับ 100 คน (มคอ.2)</t>
    </r>
  </si>
  <si>
    <r>
      <t xml:space="preserve">1. ได้มีการดำเนินการทำ MOU กับวิทยาลัยเกษตรและเทคโนโลยีต่าง ๆ เป็นที่เรียบร้อยแล้ว และได้จัดทำ MOU เพิ่มเติมในวิทยาลัยที่มีนักศึกษาฝึกสอน
2. ได้ดำเนินการดังต่อไปนี้
2.1 ได้ดำเนินการประชาสัมพันธ์ ณ สถานศึกษาที่มีนักศึกษาในระดับ ปวส. ดังต่อไปนี้
- วิทยาลัยเกษตรและเทคโนโลยีกาญจนบุรี
- วิทยาลัยเกษตรและเทคโนโลยีตรัง
- วิทยาลัยเกษตรและเทคโนโลยีนครสวรรค์
- วิทยาลัยประมงติณสูลานนท์
2.2 อาจารย์นิเทศก์ และนักศึกษาฝึกสอนที่ฝึกปฏิบัติการสอนที่วิทยาลัยเกษตรและเทคโนโลยีได้ดำเนินการประชาสัมพันธ์/แนะแนวให้แก่นักศึกษาในระดับ ปวส.
2.3 คณะฯ ได้จัดทำแผ่นพับการประชาสัมพันธ์หลักสูตร และจัดส่งโดยทางตรงกับอา จารย์แนะแนว รวมทั้งนักศึกษาฝึกสอนในวิทยาลัยเกษตรและเทคโนโลยีต่าง ๆ
2.4 ได้ดำเนินการประชาสัมพันธ์หลักสูตรโดยใช้ Facebook ของภาควิชาครุศาสตร์เกษตร และวิทยาลัยเกษตรและเทคโนโลยีต่าง ๆ
3. ได้ดำเนินการประกาศรับนักศึกษาได้รวดเร็วกว่าปีการศึกษาที่ผ่านมา แต่ยังไม่เร็วเท่าสถาบันการศึกษาอื่น
4. สรุปจำนวนนักศึกษา หลักสูตร ทล.บ. เทคโนโลยีชีวภาพทางการเกษตร ปีการศึกษา 2561 ดังนี้ จำนวนผู้มีสิทธิ์ 18 คน จำนวนนักศึกษาที่ลงทะเบียน 16 คน คิดเป็นร้อย 80 ของเป้าหมาย
</t>
    </r>
    <r>
      <rPr>
        <sz val="9"/>
        <color rgb="FFFF0000"/>
        <rFont val="TH SarabunPSK"/>
        <family val="2"/>
      </rPr>
      <t>แผนรับ 30 คน (มคอ.2)</t>
    </r>
  </si>
  <si>
    <r>
      <t xml:space="preserve">เพิ่มช่องทางการประชาสัมพันธ์
แนวทางที่ 1.1 : ระยะเริ่มต้น ส่งอาจารย์ไปร่วมสัมนากับองค์กรการจัดแข่งขันทักษะการคิดทางคอมพิวเตอร์ระดับนานาชาติในโครงการ 14th International BEBRAS TASKS Workshop ณ สาธารณรัฐไซปรัส ระหว่างวันที่ 6 พ.ค.-11 พ.ค.61 เพื่อนำองค์ความรู้มาจัดที่คณะต่อไป(ดำเนินการแล้ว)
แนวทางที่ 1.2 ประชาสัมพันธ์เชิงรุก(ออกไปพบผู้เรียน) สร้างการรับรู้ข้อมูล
กิจกรรมที่ 1 กิจกรรมRoad show และการแนะนำหลักสูตร
1.โรงเรียนวัดสุทธิวราราม 7/2/61
2.โรงเรียนเตรียมอุดมพัฒนากร 5/2/61
3.โรงเรียนสารศาสน์ร่มเกล้า 24/1/61
4.โรงเรียนเทพศิรินทร์นนทบุรี 22/1/61
5.ร่วมกิจกรรมงาน Dek-D’s TCAS Fair ไบเทคบางนา 7/10/60
แนวทางที่ 2 การสร้างความสัมพันธ์ภาพที่ดีกับผู้เรียน(ลูกค้า)
ประเภท กิจกรรมต่อเนื่อง
1.กิจกรรม open house ประจำปีการศึกษา2560 1/9/2560
2.กิจกรรม “junior webmater Camp” ครั้งที่ 10 27-29/4/2561
3.กิจกรรม/โครงการอบรม “การโปรแกรมหุ่นยนต์อีทีด้วยจาวาเบื้องต้น” 25 มิ.ย.-1-2 ก.ค.60
4.ค่าย IT Camp ครั้งที่ 13 8-12 มิ.ย. 60
5.โครงการจัดอบรมทางวิชาการให้ครูในโรงเรียนมัธยมระดับม.ปลาย (อยู่ระหว่างดำเนินการ)
แนวทางที่ 3 การปรับปรุง พัฒนาเครื่องมือประชาสัมพันธ์
1.ประเภทสื่อสิ่งพิมพ์ ปรับปรุง เนื้อหา รูปแบบ แผ่นพับ ให้มีความทันสมัยเข้าใจง่าย และจำแนกเป็นแต่ละหลักสูตร
2.สื่อสังคมออนไลน์ Facebook ,เว็ปไซต์คณะ,พัฒนารูปแบบให้น่าสนใจ 
</t>
    </r>
    <r>
      <rPr>
        <u/>
        <sz val="10"/>
        <color rgb="FF000000"/>
        <rFont val="TH SarabunPSK"/>
        <family val="2"/>
      </rPr>
      <t>ผลการดำเนินงาน</t>
    </r>
    <r>
      <rPr>
        <sz val="10"/>
        <color rgb="FF000000"/>
        <rFont val="TH SarabunPSK"/>
        <family val="2"/>
      </rPr>
      <t xml:space="preserve"> การรับเข้านักศึกษารอบปีการศึกษา2561 แผนรับเข้า 240 คน ผู้ยืนยันสิทธิ์ 291 ชำระค่าลงทะเบียน 288 คิดเป็นเปอร์เซ็นต์ 120
</t>
    </r>
    <r>
      <rPr>
        <sz val="10"/>
        <color rgb="FFFF0000"/>
        <rFont val="TH SarabunPSK"/>
        <family val="2"/>
      </rPr>
      <t>แผนรับ 150 คน (มคอ.2)</t>
    </r>
  </si>
  <si>
    <r>
      <t xml:space="preserve">1.ดำเนินการตามแนวทางเดียวกับหลักสูตรเทคโนโลยีสารสนเทศ
2.การสร้างเนื้อหาonline เพื่อให้ความรู้เกี่ยวกับหลักสูตรและการประกอบอาชีพ
2.1 เริ่มถ่ายทำเนื้อหา online แล้ว
2.2 จัดทำStudio สำหรับถ่ายทำ
</t>
    </r>
    <r>
      <rPr>
        <u/>
        <sz val="13"/>
        <color rgb="FF000000"/>
        <rFont val="TH SarabunPSK"/>
        <family val="2"/>
      </rPr>
      <t>ผลการดำเนินงาน</t>
    </r>
    <r>
      <rPr>
        <sz val="13"/>
        <color rgb="FF000000"/>
        <rFont val="TH SarabunPSK"/>
        <family val="2"/>
      </rPr>
      <t xml:space="preserve"> แผนรับนักศึกษา2561 จำนวน 60 คน ยืนยันสิทธิ์ 72 คิดเป็นร้อยละ 120
</t>
    </r>
    <r>
      <rPr>
        <sz val="13"/>
        <color rgb="FFFF0000"/>
        <rFont val="TH SarabunPSK"/>
        <family val="2"/>
      </rPr>
      <t>แผนรับ 60 คน (มคอ.2)</t>
    </r>
  </si>
  <si>
    <r>
      <t xml:space="preserve">1.ดำเนินการ/กิจกรรม ตามแนวทางเดียวกับหลักสูตรเทคโนโลยีสารสนเทศ
2. ร่วมเป็นส่วนหนึ่งตามแนวทาง ที่สถาบันให้ Agency จัดหานักศึกษาจากต่างประเทศมาเรียนที่สถาบัน ความคืบหน้า ทาง Agency สามารถจัดหานักศึกษาจากประเทศจีนได้ประมาณ จำนวน 100 คนที่สนใจเข้าศึกษา ในคณะต่างๆ ทั้งนี้ มีเงื่อนไข
หลายประการซึ่งที่ประชุมของคณะเห็นว่า บางเงื่อนไขไม่สามารถรับรองการ อย่างไรก็ตามทางคณะจะได้หาแนวทางอื่นๆอาทิมาตรการ ประชาสัมพันธ์ทุนในระดับปริญญาเอกไปยังมหาวิทยาลัยในต่างประเทศที่มีความร่วมมือกับคณะโดยตรง (กลุ่มเป้าหมาย นักศึกษา ป.ตรี/โท ต่อ เอก)
</t>
    </r>
    <r>
      <rPr>
        <u/>
        <sz val="11"/>
        <color rgb="FF000000"/>
        <rFont val="TH SarabunPSK"/>
        <family val="2"/>
      </rPr>
      <t>ผลการดำเนิงาน</t>
    </r>
    <r>
      <rPr>
        <sz val="11"/>
        <color rgb="FF000000"/>
        <rFont val="TH SarabunPSK"/>
        <family val="2"/>
      </rPr>
      <t xml:space="preserve"> แผนการรับ จำนวน 30 คน มีผู้ยืนยันสิทธิ และชำระเงิน10 คน คิดเป้นร้อยละ 33.33
</t>
    </r>
    <r>
      <rPr>
        <sz val="11"/>
        <color rgb="FFFF0000"/>
        <rFont val="TH SarabunPSK"/>
        <family val="2"/>
      </rPr>
      <t>แผนรับ 30 คน (มคอ.2)</t>
    </r>
  </si>
  <si>
    <r>
      <t xml:space="preserve">1.หัวหน้าภาควิชาและอาจารย์ผู้รับผิดชอบหลักสูตรกำลังดำเนินการวางแผนในการประชาสัมพันธ์ร่วมกับมหาวิทยาลัยอัสสัมชัญ(ABAC) เพื่อหาแนวทางการพัฒนาการรับนักศึกษาหลักสูตรจุลชีววิทยาอุตสาหกรรม(นานาชาติ)ให้เพิ่มขึ้น สรุปแผนตั้งไว้ 20 คน รับจริงทั้งหมด 1 คน (สองปริญญา) คิดเป็นร้อยละ 5 
2.มีการวิเคราะห์ต้นทุนรายวับ รายรับรายจ่าย
</t>
    </r>
    <r>
      <rPr>
        <sz val="13"/>
        <color rgb="FFFF0000"/>
        <rFont val="TH SarabunPSK"/>
        <family val="2"/>
      </rPr>
      <t>ไม่มีแผนรับใน มคอ.2</t>
    </r>
  </si>
  <si>
    <r>
      <t xml:space="preserve">คณะได้ทำการคัดเลือกนักศึกษาเข้าศึกษาระดับปริญญาตรี ประจำปีการศึกษา 2561 ตามที่ประชุมอธิการบดีแห่งประเทศไทย (ทปอ.)ระบบ TCAS 
รอบที่ 1 มีนักศึกษาผ่านการคัดเลือก จำนวน 44 คน 
รอบที่ 2 มีนักศึกษาผ่านการคัดเลือก จำนวน 14 คน 
รวมเป็น 58 คน ซึ่งเป็นไปตามแผนที่คณะกำหนดไว้
</t>
    </r>
    <r>
      <rPr>
        <sz val="13"/>
        <color rgb="FFFF0000"/>
        <rFont val="TH SarabunPSK"/>
        <family val="2"/>
      </rPr>
      <t>แผนรับ 45 คน (มคอ.2)</t>
    </r>
  </si>
  <si>
    <r>
      <t xml:space="preserve">1. ได้ดำเนินการปรับจำนวนนักศึกษาที่จะรับในปี 2562 จากแผนเดิม 86 คน เป็น 50 คน และจัดทำแผนการรับนักศึกษาปี 2563 - 2567 โดยปรับลดจำนวนนักศึกษาให้สอดคล้องกับความเป็นจริงมากขึ้น 
2. ปรับวิธีการรับนักศึกษาโดยให้มีการสอบข้อเขียนเพื่อให้ผู้สมัครที่ไม่มีคะแนน SAT หรือ TOEFL สามารถสมัครเข้าเรียนได้
3. ได้มีการประชาสัมพันธ์ผ่าน social media เช่น Facebook
แผนการรับนักศึกษาปี 2561 = 76 คน จำนวนนักศึกษาที่รับจริง = 8 คน คิดเป็น 10.52%
</t>
    </r>
    <r>
      <rPr>
        <sz val="13"/>
        <color rgb="FFFF0000"/>
        <rFont val="TH SarabunPSK"/>
        <family val="2"/>
      </rPr>
      <t>แผนรับ 60 คน (มคอ.2)</t>
    </r>
  </si>
  <si>
    <r>
      <t xml:space="preserve">1. ได้ดำเนินการปรับจำนวนนักศึกษาที่จะรับในปี 2562 จากแผนเดิม 90 คน เป็น 50 คน และจัดทำแผนการรับนักศึกษาปี 2563 - 2567 โดยปรับลดจำนวนนักศึกษาให้สอดคล้องกับความเป็นจริงมากขึ้น 
2. ปรับวิธีการรับนักศึกษาโดยให้มีการสอบข้อเขียนเพื่อให้ผู้สมัครที่ไม่มีคะแนน SAT หรือ TOEFL สามารถสมัครเข้าเรียนได้
3. ได้มีการประชาสัมพันธ์ผ่าน social media เช่น Facebook
แผนการรับนักศึกษาปี 2561 = 80 คน จำนวนนักศึกษาที่รับจริง = 43 คน คิดเป็น 53.75%
</t>
    </r>
    <r>
      <rPr>
        <sz val="13"/>
        <color rgb="FFFF0000"/>
        <rFont val="TH SarabunPSK"/>
        <family val="2"/>
      </rPr>
      <t>ไม่มีแผนรับใน มคอ.2</t>
    </r>
  </si>
  <si>
    <r>
      <t xml:space="preserve">1. ปรับปรุงหลักสูตรเสร็จสิ้นและสภามหาวิทยาลัยอนุมัติใช้หลักสูตรใหม่
2. หลักสูตรวิทยาศาสตรบัณฑิตสาขาการจัดการโลจิสติกส์เปิดรับนักศึกษาเป็นปีการศึกษาแรก ในปีการศึกษา 2561
3. หลักสูตรวิศวกรรมศาสตรมหาบัณฑิตและดุษฎีบัณฑิตชะรอการดำเนินการเนื่องจากมีการเปลี่ยนแปลงนโยบาย
4. กิจกรรมบริการวิชาการและประชาสัมพันธ์"IAAI's Soaring for STEM" ดำเนินการเสร็จสิ้นได้รับความสำเร็จในการดำเนินการ และมีการดำเนินการต่อในปuการศึกษา 2561
5. โครงการค่ายเตรียมความพร้อมวิศวกรรมการบินและนักบินพาณิชย์ได้รับความสำเร็จในการดำเนินการ มีการจัดค่ายทั้งสิ้น 12 ค่าย ในปีการศึกษา 2560 มีนักเรียนเข้าร่วมโครงการเป็นจำนวนมาก ซึ่ง ณ เวลารายงานได้ดำเนินการค่ายประจำปีการศึกษา 2561 เป็นค่ายที่ 3 
ผลจากการดำเนินการในทุกกิจกรรมส่งผลให้ในปีการศึกษา2561 หลักสูตรวิศวกรรมการบินและนักบินพาณิชย์สามารถรับนักศึกษาได้เพิ่มขึ้นเป็น 74% เมื่อเทียบเป้าหมายที่ตั้งไว้ ซึ่งเพิ่มสูงขึ้นมากกว่าในปีการศึกษาที่ผ่านมา
</t>
    </r>
    <r>
      <rPr>
        <sz val="11"/>
        <color rgb="FFFF0000"/>
        <rFont val="TH SarabunPSK"/>
        <family val="2"/>
      </rPr>
      <t>แผนรับ 100 คน (มคอ.2)</t>
    </r>
  </si>
  <si>
    <t>วิศวกรรมศาสตร์</t>
  </si>
  <si>
    <t>สถาปัตยกรรมศาสตร์</t>
  </si>
  <si>
    <t xml:space="preserve">ครุศาสตร์อุตสาหกรรมและเทคโนโลยี </t>
  </si>
  <si>
    <t>วิทยาศาสตร์</t>
  </si>
  <si>
    <t>เทคโนโลยีสารสนเทศ</t>
  </si>
  <si>
    <t>การบริหารและจัดการ</t>
  </si>
  <si>
    <t>จำนวนหลักสูตรที่รับได้ต่ำกว่าแผนก่อนดำเนินการ</t>
  </si>
  <si>
    <t>จำนวนหลักสูตรที่รับได้ต่ำกว่าแผนกหลังดำเนินการ</t>
  </si>
  <si>
    <t>จำนวนเหตุการณ์เสี่ยงที่อยู่ในระดับสูงและสูงมากก่อนดำเนินการ</t>
  </si>
  <si>
    <t>จำนวนเหตุการณ์เสี่ยงที่อยู่ในระดับสูงและสูงมากหลังดำเนินการ</t>
  </si>
  <si>
    <t>บุคลากรที่ผ่านการอบรมโครงการอบรมผู้ตรวจสอบภายใน (สตท.) จำนวน 3 คน ได้แก่ 
1. น.ส.ประสบจรูญ เตียสมุทร 
2. นางศุภวรรณ ปราณี 
3. น.ส.ปิยะมล บุญชื่น 
อยู่ระหว่างการสอบซ่อมโครงการดังกล่าว</t>
  </si>
  <si>
    <t>1.บุคลากร งานตรวจสอบ สำนักงานสภาสถาบัน เข้ารับการอบรมหลักสูตรประกาศนียบัตรผู้ตรวจสอบภายในภาครัฐ (CGIA) ประจำปีงบประมาณ 2561 จำนวน 3 คน และผ่านการทดสอบความรู้ตามหลักสูตร จำนวน 2 คน ได้แก่ น.ส.ประสบจรูญ เตียสมุทร หลักสูตร Intermediate ด้าน Consulting และ หลักสูตร Advanced ด้าน Information Techonology ได้แก่ น.ส.ปิยะมล บุญชื่น ไม่ผ่านการทดสอบความรู้ตามหลักสูตรจำนวน 1 คน ได้แก่ น.ส.อรทัย จันทร์แจ้ง หลักสูตร Advanced ด้าน Performance, Operation and Management 
2.ดำเนินจ้างที่ปรึกษาด้านการตรวจสอบภายในและอยู่ระหว่างดำเนินการศึกษาข้อมูลและเตรียมเอกสารเพื่อให้ที่ปรึกษาดูและร่วมกันวางแผนการตรวจสอบประจำปีงบประมาณ 2562 และทำการฝึกอบรมให้ความรู้แก่บุคลลากรงานตรวจสอบ</t>
  </si>
  <si>
    <t>ก่อนดำเนินการ</t>
  </si>
  <si>
    <t>หลังดำเนินการ</t>
  </si>
  <si>
    <t>ด้านปฏิบัติงาน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</si>
</sst>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color rgb="FF000000"/>
      <name val="Arial"/>
    </font>
    <font>
      <sz val="14"/>
      <name val="TH SarabunPSK"/>
      <family val="2"/>
    </font>
    <font>
      <sz val="14"/>
      <color rgb="FF000000"/>
      <name val="TH SarabunPSK"/>
      <family val="2"/>
    </font>
    <font>
      <b/>
      <sz val="14"/>
      <color rgb="FF000000"/>
      <name val="TH SarabunPSK"/>
      <family val="2"/>
    </font>
    <font>
      <sz val="13"/>
      <color rgb="FF000000"/>
      <name val="TH SarabunPSK"/>
      <family val="2"/>
    </font>
    <font>
      <b/>
      <sz val="13"/>
      <color rgb="FF000000"/>
      <name val="TH SarabunPSK"/>
      <family val="2"/>
    </font>
    <font>
      <sz val="11"/>
      <color rgb="FF000000"/>
      <name val="TH SarabunPSK"/>
      <family val="2"/>
    </font>
    <font>
      <sz val="14"/>
      <color theme="0"/>
      <name val="TH SarabunPSK"/>
      <family val="2"/>
    </font>
    <font>
      <sz val="13"/>
      <name val="TH SarabunPSK"/>
      <family val="2"/>
    </font>
    <font>
      <sz val="16"/>
      <color rgb="FF000000"/>
      <name val="TH SarabunPSK"/>
      <family val="2"/>
    </font>
    <font>
      <sz val="10"/>
      <name val="TH SarabunPSK"/>
      <family val="2"/>
    </font>
    <font>
      <sz val="8"/>
      <name val="TH SarabunPSK"/>
      <family val="2"/>
    </font>
    <font>
      <sz val="10"/>
      <color rgb="FF000000"/>
      <name val="TH SarabunPSK"/>
      <family val="2"/>
    </font>
    <font>
      <sz val="9"/>
      <color rgb="FF000000"/>
      <name val="TH SarabunPSK"/>
      <family val="2"/>
    </font>
    <font>
      <sz val="14"/>
      <color theme="1"/>
      <name val="TH SarabunPSK"/>
      <family val="2"/>
    </font>
    <font>
      <b/>
      <sz val="14"/>
      <color theme="1"/>
      <name val="TH SarabunPSK"/>
      <family val="2"/>
    </font>
    <font>
      <sz val="12"/>
      <color rgb="FF000000"/>
      <name val="TH SarabunPSK"/>
      <family val="2"/>
    </font>
    <font>
      <sz val="10"/>
      <color rgb="FF000000"/>
      <name val="Arial"/>
      <family val="2"/>
    </font>
    <font>
      <b/>
      <sz val="14"/>
      <name val="TH SarabunPSK"/>
      <family val="2"/>
    </font>
    <font>
      <b/>
      <sz val="18"/>
      <color rgb="FF000000"/>
      <name val="TH SarabunPSK"/>
      <family val="2"/>
    </font>
    <font>
      <sz val="7.5"/>
      <color rgb="FF000000"/>
      <name val="TH SarabunPSK"/>
      <family val="2"/>
    </font>
    <font>
      <sz val="11.5"/>
      <color rgb="FF000000"/>
      <name val="TH SarabunPSK"/>
      <family val="2"/>
    </font>
    <font>
      <sz val="20"/>
      <color rgb="FF000000"/>
      <name val="TH SarabunPSK"/>
      <family val="2"/>
      <charset val="222"/>
    </font>
    <font>
      <sz val="20"/>
      <color rgb="FF000000"/>
      <name val="Arial"/>
      <family val="2"/>
    </font>
    <font>
      <b/>
      <sz val="16"/>
      <color rgb="FF000000"/>
      <name val="TH SarabunPSK"/>
      <family val="2"/>
    </font>
    <font>
      <u/>
      <sz val="13"/>
      <color rgb="FF000000"/>
      <name val="TH SarabunPSK"/>
      <family val="2"/>
    </font>
    <font>
      <sz val="14"/>
      <color rgb="FFFF0000"/>
      <name val="TH SarabunPSK"/>
      <family val="2"/>
    </font>
    <font>
      <u/>
      <sz val="11"/>
      <color rgb="FF000000"/>
      <name val="TH SarabunPSK"/>
      <family val="2"/>
    </font>
    <font>
      <sz val="14"/>
      <color theme="9" tint="-0.249977111117893"/>
      <name val="TH SarabunPSK"/>
      <family val="2"/>
    </font>
    <font>
      <sz val="14"/>
      <color theme="8" tint="-0.249977111117893"/>
      <name val="TH SarabunPSK"/>
      <family val="2"/>
    </font>
    <font>
      <b/>
      <sz val="12"/>
      <color rgb="FF000000"/>
      <name val="TH SarabunPSK"/>
      <family val="2"/>
    </font>
    <font>
      <sz val="13"/>
      <color rgb="FFFF0000"/>
      <name val="TH SarabunPSK"/>
      <family val="2"/>
    </font>
    <font>
      <sz val="11"/>
      <color rgb="FFFF0000"/>
      <name val="TH SarabunPSK"/>
      <family val="2"/>
    </font>
    <font>
      <sz val="13"/>
      <color theme="1"/>
      <name val="TH SarabunPSK"/>
      <family val="2"/>
    </font>
    <font>
      <u/>
      <sz val="10"/>
      <color rgb="FF000000"/>
      <name val="TH SarabunPSK"/>
      <family val="2"/>
    </font>
    <font>
      <sz val="9"/>
      <color rgb="FFFF0000"/>
      <name val="TH SarabunPSK"/>
      <family val="2"/>
    </font>
    <font>
      <sz val="10"/>
      <color rgb="FFFF0000"/>
      <name val="TH SarabunPSK"/>
      <family val="2"/>
    </font>
    <font>
      <sz val="11"/>
      <color theme="1"/>
      <name val="TH SarabunPSK"/>
      <family val="2"/>
    </font>
  </fonts>
  <fills count="6">
    <fill>
      <patternFill patternType="none"/>
    </fill>
    <fill>
      <patternFill patternType="gray125"/>
    </fill>
    <fill>
      <patternFill patternType="solid">
        <fgColor rgb="FFCCCCCC"/>
        <bgColor rgb="FFCCCCCC"/>
      </patternFill>
    </fill>
    <fill>
      <patternFill patternType="solid">
        <fgColor rgb="FFD9D9D9"/>
        <bgColor rgb="FFD9D9D9"/>
      </patternFill>
    </fill>
    <fill>
      <patternFill patternType="solid">
        <fgColor theme="0"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top/>
      <bottom style="thin">
        <color indexed="64"/>
      </bottom>
      <diagonal/>
    </border>
  </borders>
  <cellStyleXfs count="1">
    <xf numFmtId="0" fontId="0" fillId="0" borderId="0"/>
  </cellStyleXfs>
  <cellXfs count="64">
    <xf numFmtId="0" fontId="0" fillId="0" borderId="0" xfId="0" applyAlignment="1">
      <alignment wrapText="1"/>
    </xf>
    <xf numFmtId="0" fontId="1" fillId="0" borderId="1" xfId="0" applyFont="1" applyBorder="1" applyAlignment="1">
      <alignment horizontal="left" vertical="top" wrapText="1"/>
    </xf>
    <xf numFmtId="0" fontId="1" fillId="0" borderId="1" xfId="0" applyFont="1" applyBorder="1" applyAlignment="1">
      <alignment vertical="top" wrapText="1"/>
    </xf>
    <xf numFmtId="0" fontId="2" fillId="0" borderId="1" xfId="0" applyFont="1" applyBorder="1" applyAlignment="1">
      <alignment vertical="top" wrapText="1"/>
    </xf>
    <xf numFmtId="0" fontId="2" fillId="0" borderId="1"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vertical="top" wrapText="1"/>
    </xf>
    <xf numFmtId="0" fontId="2" fillId="3" borderId="1" xfId="0" applyFont="1" applyFill="1" applyBorder="1" applyAlignment="1">
      <alignment horizontal="center" vertical="top" wrapText="1"/>
    </xf>
    <xf numFmtId="0" fontId="3" fillId="0" borderId="1" xfId="0" applyFont="1" applyBorder="1" applyAlignment="1">
      <alignment vertical="top" wrapText="1"/>
    </xf>
    <xf numFmtId="0" fontId="2" fillId="0" borderId="1" xfId="0" applyFont="1" applyBorder="1" applyAlignment="1">
      <alignment horizontal="center" vertical="top" wrapText="1"/>
    </xf>
    <xf numFmtId="0" fontId="2" fillId="0" borderId="0" xfId="0" applyFont="1" applyAlignment="1">
      <alignment wrapText="1"/>
    </xf>
    <xf numFmtId="0" fontId="4" fillId="0" borderId="1" xfId="0" applyFont="1" applyBorder="1" applyAlignment="1">
      <alignment vertical="top" wrapText="1"/>
    </xf>
    <xf numFmtId="17" fontId="4" fillId="0" borderId="1" xfId="0" applyNumberFormat="1" applyFont="1" applyBorder="1" applyAlignment="1">
      <alignment horizontal="left" vertical="top" wrapText="1"/>
    </xf>
    <xf numFmtId="3" fontId="6" fillId="0" borderId="1" xfId="0" applyNumberFormat="1" applyFont="1" applyBorder="1" applyAlignment="1">
      <alignment horizontal="left" vertical="top" wrapText="1"/>
    </xf>
    <xf numFmtId="0" fontId="2" fillId="2" borderId="1" xfId="0" applyFont="1" applyFill="1" applyBorder="1" applyAlignment="1">
      <alignment horizontal="center" vertical="top" wrapText="1"/>
    </xf>
    <xf numFmtId="0" fontId="4" fillId="0" borderId="0" xfId="0" applyFont="1" applyAlignment="1">
      <alignment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9" fillId="0" borderId="1" xfId="0" applyFont="1" applyBorder="1" applyAlignment="1">
      <alignment wrapText="1"/>
    </xf>
    <xf numFmtId="0" fontId="9" fillId="0" borderId="0" xfId="0" applyFont="1" applyAlignment="1">
      <alignment wrapText="1"/>
    </xf>
    <xf numFmtId="0" fontId="10" fillId="0" borderId="1" xfId="0" applyFont="1" applyBorder="1" applyAlignment="1">
      <alignment horizontal="left" vertical="top" wrapText="1"/>
    </xf>
    <xf numFmtId="0" fontId="11" fillId="0" borderId="1" xfId="0" applyFont="1" applyBorder="1" applyAlignment="1">
      <alignment horizontal="left" vertical="top" wrapText="1"/>
    </xf>
    <xf numFmtId="0" fontId="12" fillId="0" borderId="1" xfId="0" applyFont="1" applyBorder="1" applyAlignment="1">
      <alignment vertical="top" wrapText="1"/>
    </xf>
    <xf numFmtId="0" fontId="13" fillId="0" borderId="1" xfId="0" applyFont="1" applyBorder="1" applyAlignment="1">
      <alignment vertical="top" wrapText="1"/>
    </xf>
    <xf numFmtId="0" fontId="6" fillId="0" borderId="1" xfId="0" applyFont="1" applyBorder="1" applyAlignment="1">
      <alignment vertical="top" wrapText="1"/>
    </xf>
    <xf numFmtId="0" fontId="3" fillId="4" borderId="1" xfId="0" applyFont="1" applyFill="1" applyBorder="1" applyAlignment="1">
      <alignment horizontal="center" vertical="center" wrapText="1"/>
    </xf>
    <xf numFmtId="0" fontId="2" fillId="0" borderId="0" xfId="0" applyFont="1" applyAlignment="1">
      <alignment vertical="center" wrapText="1"/>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2" fontId="2" fillId="5"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0" fontId="15" fillId="4" borderId="1" xfId="0" applyFont="1" applyFill="1" applyBorder="1" applyAlignment="1">
      <alignment vertical="center" wrapText="1"/>
    </xf>
    <xf numFmtId="0" fontId="14" fillId="4" borderId="1" xfId="0" applyFont="1" applyFill="1" applyBorder="1" applyAlignment="1">
      <alignment horizontal="center" vertical="center" wrapText="1"/>
    </xf>
    <xf numFmtId="2" fontId="14" fillId="4"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16" fillId="0" borderId="1" xfId="0" applyFont="1" applyBorder="1" applyAlignment="1">
      <alignment vertical="top" wrapText="1"/>
    </xf>
    <xf numFmtId="0" fontId="17" fillId="0" borderId="0" xfId="0" applyFont="1" applyAlignment="1">
      <alignment wrapText="1"/>
    </xf>
    <xf numFmtId="0" fontId="0" fillId="0" borderId="1" xfId="0" applyBorder="1" applyAlignment="1">
      <alignment wrapText="1"/>
    </xf>
    <xf numFmtId="0" fontId="1" fillId="5" borderId="1" xfId="0" applyFont="1" applyFill="1" applyBorder="1" applyAlignment="1">
      <alignment vertical="center" wrapText="1"/>
    </xf>
    <xf numFmtId="0" fontId="1" fillId="0" borderId="1" xfId="0" applyFont="1" applyBorder="1" applyAlignment="1">
      <alignment vertical="center" wrapText="1"/>
    </xf>
    <xf numFmtId="0" fontId="18" fillId="4" borderId="1" xfId="0" applyFont="1" applyFill="1" applyBorder="1" applyAlignment="1">
      <alignment vertical="center" wrapText="1"/>
    </xf>
    <xf numFmtId="2" fontId="2" fillId="0" borderId="1" xfId="0" applyNumberFormat="1" applyFont="1" applyBorder="1" applyAlignment="1">
      <alignment horizontal="center" vertical="center" wrapText="1"/>
    </xf>
    <xf numFmtId="2" fontId="2" fillId="4" borderId="1" xfId="0" applyNumberFormat="1" applyFont="1" applyFill="1" applyBorder="1" applyAlignment="1">
      <alignment horizontal="center" vertical="center" wrapText="1"/>
    </xf>
    <xf numFmtId="0" fontId="20" fillId="0" borderId="1" xfId="0" applyFont="1" applyBorder="1" applyAlignment="1">
      <alignment vertical="top" wrapText="1"/>
    </xf>
    <xf numFmtId="0" fontId="21" fillId="0" borderId="1" xfId="0" applyFont="1" applyBorder="1" applyAlignment="1">
      <alignment vertical="top" wrapText="1"/>
    </xf>
    <xf numFmtId="0" fontId="22" fillId="0" borderId="1" xfId="0" applyFont="1" applyBorder="1" applyAlignment="1">
      <alignment wrapText="1"/>
    </xf>
    <xf numFmtId="0" fontId="23" fillId="0" borderId="0" xfId="0" applyFont="1" applyAlignment="1">
      <alignment wrapText="1"/>
    </xf>
    <xf numFmtId="0" fontId="26" fillId="0" borderId="1" xfId="0" applyFont="1" applyBorder="1" applyAlignment="1">
      <alignment vertical="center" wrapText="1"/>
    </xf>
    <xf numFmtId="0" fontId="26" fillId="5" borderId="1" xfId="0" applyFont="1" applyFill="1" applyBorder="1" applyAlignment="1">
      <alignment vertical="center" wrapText="1"/>
    </xf>
    <xf numFmtId="0" fontId="28" fillId="0" borderId="1" xfId="0" applyFont="1" applyBorder="1" applyAlignment="1">
      <alignment vertical="center" wrapText="1"/>
    </xf>
    <xf numFmtId="0" fontId="29" fillId="0" borderId="1" xfId="0" applyFont="1" applyBorder="1" applyAlignment="1">
      <alignment vertical="center" wrapText="1"/>
    </xf>
    <xf numFmtId="0" fontId="29" fillId="5" borderId="1" xfId="0" applyFont="1" applyFill="1" applyBorder="1" applyAlignment="1">
      <alignment vertical="center" wrapText="1"/>
    </xf>
    <xf numFmtId="0" fontId="30" fillId="4" borderId="1" xfId="0" applyFont="1" applyFill="1" applyBorder="1" applyAlignment="1">
      <alignment horizontal="center" vertical="center" wrapText="1"/>
    </xf>
    <xf numFmtId="0" fontId="33" fillId="0" borderId="1" xfId="0" applyFont="1" applyBorder="1" applyAlignment="1">
      <alignment vertical="top" wrapText="1"/>
    </xf>
    <xf numFmtId="0" fontId="4" fillId="0" borderId="0" xfId="0" applyFont="1" applyAlignment="1">
      <alignment vertical="center" wrapText="1"/>
    </xf>
    <xf numFmtId="0" fontId="37" fillId="0" borderId="1" xfId="0" applyFont="1" applyBorder="1" applyAlignment="1">
      <alignment vertical="top" wrapText="1"/>
    </xf>
    <xf numFmtId="0" fontId="1" fillId="0" borderId="0" xfId="0" applyFont="1" applyAlignment="1">
      <alignment horizontal="center" vertical="top" wrapText="1"/>
    </xf>
    <xf numFmtId="0" fontId="2" fillId="0" borderId="0" xfId="0" applyFont="1" applyAlignment="1">
      <alignment wrapText="1"/>
    </xf>
    <xf numFmtId="0" fontId="8" fillId="0" borderId="0" xfId="0" applyFont="1" applyAlignment="1">
      <alignment horizontal="center" vertical="top" wrapText="1"/>
    </xf>
    <xf numFmtId="0" fontId="8" fillId="0" borderId="2" xfId="0" applyFont="1" applyBorder="1" applyAlignment="1">
      <alignment horizontal="center" vertical="top" wrapText="1"/>
    </xf>
    <xf numFmtId="0" fontId="9" fillId="0" borderId="0" xfId="0" applyFont="1" applyAlignment="1">
      <alignment horizontal="left" vertical="top" wrapText="1"/>
    </xf>
    <xf numFmtId="0" fontId="19" fillId="0" borderId="5" xfId="0" applyFont="1" applyBorder="1" applyAlignment="1">
      <alignment horizontal="center" vertical="center" wrapText="1"/>
    </xf>
    <xf numFmtId="0" fontId="24" fillId="0" borderId="0" xfId="0" applyFont="1" applyAlignment="1">
      <alignment horizontal="center" vertical="center" wrapText="1"/>
    </xf>
  </cellXfs>
  <cellStyles count="1">
    <cellStyle name="ปกติ"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bar"/>
        <c:grouping val="clustered"/>
        <c:varyColors val="0"/>
        <c:ser>
          <c:idx val="0"/>
          <c:order val="0"/>
          <c:spPr>
            <a:solidFill>
              <a:schemeClr val="accent2"/>
            </a:solidFill>
            <a:ln>
              <a:noFill/>
            </a:ln>
            <a:effectLst/>
          </c:spPr>
          <c:invertIfNegative val="0"/>
          <c:dLbls>
            <c:dLbl>
              <c:idx val="3"/>
              <c:layout>
                <c:manualLayout>
                  <c:x val="-7.4093245308125468E-3"/>
                  <c:y val="-7.820136852394916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633-4153-9F60-44D7E0C4AC93}"/>
                </c:ext>
              </c:extLst>
            </c:dLbl>
            <c:dLbl>
              <c:idx val="4"/>
              <c:layout>
                <c:manualLayout>
                  <c:x val="-8.8950789229340754E-3"/>
                  <c:y val="-1.17302052785923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633-4153-9F60-44D7E0C4AC93}"/>
                </c:ext>
              </c:extLst>
            </c:dLbl>
            <c:dLbl>
              <c:idx val="5"/>
              <c:layout>
                <c:manualLayout>
                  <c:x val="-3.695304103700197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633-4153-9F60-44D7E0C4AC93}"/>
                </c:ext>
              </c:extLst>
            </c:dLbl>
            <c:dLbl>
              <c:idx val="6"/>
              <c:layout>
                <c:manualLayout>
                  <c:x val="-1.036211699164359E-2"/>
                  <c:y val="-7.820136852394916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633-4153-9F60-44D7E0C4AC93}"/>
                </c:ext>
              </c:extLst>
            </c:dLbl>
            <c:dLbl>
              <c:idx val="7"/>
              <c:layout>
                <c:manualLayout>
                  <c:x val="-1.0362116991643454E-2"/>
                  <c:y val="-7.820136852394916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633-4153-9F60-44D7E0C4AC93}"/>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 6 เดือน'!$F$8:$F$15</c:f>
              <c:strCache>
                <c:ptCount val="8"/>
                <c:pt idx="0">
                  <c:v>ด้านชุมชน</c:v>
                </c:pt>
                <c:pt idx="1">
                  <c:v>ด้านนโยบาย/กฎหมาย/ระเบียบ/ข้อบังคับ</c:v>
                </c:pt>
                <c:pt idx="2">
                  <c:v>ด้านภาพลักษณ์และชื่อเสียง</c:v>
                </c:pt>
                <c:pt idx="3">
                  <c:v>ด้านสิ่งแวดล้อม</c:v>
                </c:pt>
                <c:pt idx="4">
                  <c:v>ด้านสุขภาพ</c:v>
                </c:pt>
                <c:pt idx="5">
                  <c:v>ด้านการเงิน</c:v>
                </c:pt>
                <c:pt idx="6">
                  <c:v>ด้านการปฏิบัติงาน</c:v>
                </c:pt>
                <c:pt idx="7">
                  <c:v>ด้านกลยุทธ์</c:v>
                </c:pt>
              </c:strCache>
            </c:strRef>
          </c:cat>
          <c:val>
            <c:numRef>
              <c:f>'กราฟ 6 เดือน'!$G$8:$G$15</c:f>
              <c:numCache>
                <c:formatCode>General</c:formatCode>
                <c:ptCount val="8"/>
                <c:pt idx="0">
                  <c:v>0</c:v>
                </c:pt>
                <c:pt idx="1">
                  <c:v>0</c:v>
                </c:pt>
                <c:pt idx="2">
                  <c:v>0</c:v>
                </c:pt>
                <c:pt idx="3">
                  <c:v>1</c:v>
                </c:pt>
                <c:pt idx="4">
                  <c:v>1</c:v>
                </c:pt>
                <c:pt idx="5">
                  <c:v>3</c:v>
                </c:pt>
                <c:pt idx="6">
                  <c:v>18</c:v>
                </c:pt>
                <c:pt idx="7">
                  <c:v>26</c:v>
                </c:pt>
              </c:numCache>
            </c:numRef>
          </c:val>
          <c:extLst>
            <c:ext xmlns:c16="http://schemas.microsoft.com/office/drawing/2014/chart" uri="{C3380CC4-5D6E-409C-BE32-E72D297353CC}">
              <c16:uniqueId val="{00000000-D633-4153-9F60-44D7E0C4AC93}"/>
            </c:ext>
          </c:extLst>
        </c:ser>
        <c:dLbls>
          <c:dLblPos val="inEnd"/>
          <c:showLegendKey val="0"/>
          <c:showVal val="1"/>
          <c:showCatName val="0"/>
          <c:showSerName val="0"/>
          <c:showPercent val="0"/>
          <c:showBubbleSize val="0"/>
        </c:dLbls>
        <c:gapWidth val="50"/>
        <c:axId val="1414267280"/>
        <c:axId val="1411657088"/>
      </c:barChart>
      <c:catAx>
        <c:axId val="14142672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1411657088"/>
        <c:crosses val="autoZero"/>
        <c:auto val="1"/>
        <c:lblAlgn val="ctr"/>
        <c:lblOffset val="100"/>
        <c:noMultiLvlLbl val="0"/>
      </c:catAx>
      <c:valAx>
        <c:axId val="14116570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h-TH"/>
          </a:p>
        </c:txPr>
        <c:crossAx val="1414267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h-TH"/>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600" b="1" i="0" u="none" strike="noStrike" kern="1200" cap="none" spc="0" normalizeH="0" baseline="0">
              <a:solidFill>
                <a:schemeClr val="dk1">
                  <a:lumMod val="50000"/>
                  <a:lumOff val="50000"/>
                </a:schemeClr>
              </a:solidFill>
              <a:latin typeface="+mj-lt"/>
              <a:ea typeface="+mj-ea"/>
              <a:cs typeface="+mj-cs"/>
            </a:defRPr>
          </a:pPr>
          <a:endParaRPr lang="th-TH"/>
        </a:p>
      </c:txPr>
    </c:title>
    <c:autoTitleDeleted val="0"/>
    <c:plotArea>
      <c:layout/>
      <c:barChart>
        <c:barDir val="bar"/>
        <c:grouping val="clustered"/>
        <c:varyColors val="0"/>
        <c:ser>
          <c:idx val="0"/>
          <c:order val="0"/>
          <c:tx>
            <c:strRef>
              <c:f>'กราฟ 6 เดือน'!$G$179</c:f>
              <c:strCache>
                <c:ptCount val="1"/>
                <c:pt idx="0">
                  <c:v>จำนวนหลักสูตรที่รับได้ต่ำกว่าแผนก่อนดำเนินการ</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'กราฟ 6 เดือน'!$F$180:$F$187</c:f>
              <c:strCache>
                <c:ptCount val="8"/>
                <c:pt idx="0">
                  <c:v>วิศวกรรมศาสตร์</c:v>
                </c:pt>
                <c:pt idx="1">
                  <c:v>สถาปัตยกรรมศาสตร์</c:v>
                </c:pt>
                <c:pt idx="2">
                  <c:v>ครุศาสตร์อุตสาหกรรมและเทคโนโลยี </c:v>
                </c:pt>
                <c:pt idx="3">
                  <c:v>วิทยาศาสตร์</c:v>
                </c:pt>
                <c:pt idx="4">
                  <c:v>เทคโนโลยีสารสนเทศ</c:v>
                </c:pt>
                <c:pt idx="5">
                  <c:v>การบริหารและจัดการ</c:v>
                </c:pt>
                <c:pt idx="6">
                  <c:v>วิทยาลัยนานาชาติ</c:v>
                </c:pt>
                <c:pt idx="7">
                  <c:v>วิทยาลัยอุตสาหกรรมการบินนานาชาติ</c:v>
                </c:pt>
              </c:strCache>
            </c:strRef>
          </c:cat>
          <c:val>
            <c:numRef>
              <c:f>'กราฟ 6 เดือน'!$G$180:$G$187</c:f>
              <c:numCache>
                <c:formatCode>General</c:formatCode>
                <c:ptCount val="8"/>
                <c:pt idx="0">
                  <c:v>12</c:v>
                </c:pt>
                <c:pt idx="1">
                  <c:v>1</c:v>
                </c:pt>
                <c:pt idx="2">
                  <c:v>1</c:v>
                </c:pt>
                <c:pt idx="3">
                  <c:v>1</c:v>
                </c:pt>
                <c:pt idx="4">
                  <c:v>3</c:v>
                </c:pt>
                <c:pt idx="5">
                  <c:v>1</c:v>
                </c:pt>
                <c:pt idx="6">
                  <c:v>2</c:v>
                </c:pt>
                <c:pt idx="7">
                  <c:v>1</c:v>
                </c:pt>
              </c:numCache>
            </c:numRef>
          </c:val>
          <c:extLst>
            <c:ext xmlns:c16="http://schemas.microsoft.com/office/drawing/2014/chart" uri="{C3380CC4-5D6E-409C-BE32-E72D297353CC}">
              <c16:uniqueId val="{00000000-9B6D-449F-8134-AFFC6B996938}"/>
            </c:ext>
          </c:extLst>
        </c:ser>
        <c:ser>
          <c:idx val="1"/>
          <c:order val="1"/>
          <c:tx>
            <c:strRef>
              <c:f>'กราฟ 6 เดือน'!$H$179</c:f>
              <c:strCache>
                <c:ptCount val="1"/>
                <c:pt idx="0">
                  <c:v>จำนวนหลักสูตรที่รับได้ต่ำกว่าแผนกหลังดำเนินการ</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'กราฟ 6 เดือน'!$F$180:$F$187</c:f>
              <c:strCache>
                <c:ptCount val="8"/>
                <c:pt idx="0">
                  <c:v>วิศวกรรมศาสตร์</c:v>
                </c:pt>
                <c:pt idx="1">
                  <c:v>สถาปัตยกรรมศาสตร์</c:v>
                </c:pt>
                <c:pt idx="2">
                  <c:v>ครุศาสตร์อุตสาหกรรมและเทคโนโลยี </c:v>
                </c:pt>
                <c:pt idx="3">
                  <c:v>วิทยาศาสตร์</c:v>
                </c:pt>
                <c:pt idx="4">
                  <c:v>เทคโนโลยีสารสนเทศ</c:v>
                </c:pt>
                <c:pt idx="5">
                  <c:v>การบริหารและจัดการ</c:v>
                </c:pt>
                <c:pt idx="6">
                  <c:v>วิทยาลัยนานาชาติ</c:v>
                </c:pt>
                <c:pt idx="7">
                  <c:v>วิทยาลัยอุตสาหกรรมการบินนานาชาติ</c:v>
                </c:pt>
              </c:strCache>
            </c:strRef>
          </c:cat>
          <c:val>
            <c:numRef>
              <c:f>'กราฟ 6 เดือน'!$H$180:$H$187</c:f>
              <c:numCache>
                <c:formatCode>General</c:formatCode>
                <c:ptCount val="8"/>
                <c:pt idx="0">
                  <c:v>3</c:v>
                </c:pt>
                <c:pt idx="1">
                  <c:v>0</c:v>
                </c:pt>
                <c:pt idx="2">
                  <c:v>1</c:v>
                </c:pt>
                <c:pt idx="3">
                  <c:v>1</c:v>
                </c:pt>
                <c:pt idx="4">
                  <c:v>1</c:v>
                </c:pt>
                <c:pt idx="5">
                  <c:v>0</c:v>
                </c:pt>
                <c:pt idx="6">
                  <c:v>2</c:v>
                </c:pt>
                <c:pt idx="7">
                  <c:v>1</c:v>
                </c:pt>
              </c:numCache>
            </c:numRef>
          </c:val>
          <c:extLst>
            <c:ext xmlns:c16="http://schemas.microsoft.com/office/drawing/2014/chart" uri="{C3380CC4-5D6E-409C-BE32-E72D297353CC}">
              <c16:uniqueId val="{00000001-9B6D-449F-8134-AFFC6B996938}"/>
            </c:ext>
          </c:extLst>
        </c:ser>
        <c:dLbls>
          <c:dLblPos val="inEnd"/>
          <c:showLegendKey val="0"/>
          <c:showVal val="1"/>
          <c:showCatName val="0"/>
          <c:showSerName val="0"/>
          <c:showPercent val="0"/>
          <c:showBubbleSize val="0"/>
        </c:dLbls>
        <c:gapWidth val="247"/>
        <c:axId val="1286073936"/>
        <c:axId val="1288096880"/>
      </c:barChart>
      <c:catAx>
        <c:axId val="12860739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cap="none" spc="0" normalizeH="0" baseline="0">
                <a:solidFill>
                  <a:schemeClr val="dk1">
                    <a:lumMod val="65000"/>
                    <a:lumOff val="35000"/>
                  </a:schemeClr>
                </a:solidFill>
                <a:latin typeface="+mn-lt"/>
                <a:ea typeface="+mn-ea"/>
                <a:cs typeface="+mn-cs"/>
              </a:defRPr>
            </a:pPr>
            <a:endParaRPr lang="th-TH"/>
          </a:p>
        </c:txPr>
        <c:crossAx val="1288096880"/>
        <c:crosses val="autoZero"/>
        <c:auto val="1"/>
        <c:lblAlgn val="ctr"/>
        <c:lblOffset val="100"/>
        <c:noMultiLvlLbl val="0"/>
      </c:catAx>
      <c:valAx>
        <c:axId val="12880968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th-TH"/>
          </a:p>
        </c:txPr>
        <c:crossAx val="1286073936"/>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th-T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th-TH"/>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'กราฟ 6 เดือน'!$G$231</c:f>
              <c:strCache>
                <c:ptCount val="1"/>
                <c:pt idx="0">
                  <c:v>ก่อนดำเนินการ</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'กราฟ 6 เดือน'!$F$232:$F$234</c:f>
              <c:strCache>
                <c:ptCount val="3"/>
                <c:pt idx="0">
                  <c:v>ด้านกลยุทธ์</c:v>
                </c:pt>
                <c:pt idx="1">
                  <c:v>ด้านการเงิน</c:v>
                </c:pt>
                <c:pt idx="2">
                  <c:v>ด้านปฏิบัติงาน</c:v>
                </c:pt>
              </c:strCache>
            </c:strRef>
          </c:cat>
          <c:val>
            <c:numRef>
              <c:f>'กราฟ 6 เดือน'!$G$232:$G$234</c:f>
              <c:numCache>
                <c:formatCode>General</c:formatCode>
                <c:ptCount val="3"/>
                <c:pt idx="0">
                  <c:v>23</c:v>
                </c:pt>
                <c:pt idx="1">
                  <c:v>2</c:v>
                </c:pt>
                <c:pt idx="2">
                  <c:v>6</c:v>
                </c:pt>
              </c:numCache>
            </c:numRef>
          </c:val>
          <c:extLst>
            <c:ext xmlns:c16="http://schemas.microsoft.com/office/drawing/2014/chart" uri="{C3380CC4-5D6E-409C-BE32-E72D297353CC}">
              <c16:uniqueId val="{00000000-9EAF-47FD-A79A-8ED6B91ECDC2}"/>
            </c:ext>
          </c:extLst>
        </c:ser>
        <c:ser>
          <c:idx val="1"/>
          <c:order val="1"/>
          <c:tx>
            <c:strRef>
              <c:f>'กราฟ 6 เดือน'!$H$231</c:f>
              <c:strCache>
                <c:ptCount val="1"/>
                <c:pt idx="0">
                  <c:v>หลังดำเนินการ</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'กราฟ 6 เดือน'!$F$232:$F$234</c:f>
              <c:strCache>
                <c:ptCount val="3"/>
                <c:pt idx="0">
                  <c:v>ด้านกลยุทธ์</c:v>
                </c:pt>
                <c:pt idx="1">
                  <c:v>ด้านการเงิน</c:v>
                </c:pt>
                <c:pt idx="2">
                  <c:v>ด้านปฏิบัติงาน</c:v>
                </c:pt>
              </c:strCache>
            </c:strRef>
          </c:cat>
          <c:val>
            <c:numRef>
              <c:f>'กราฟ 6 เดือน'!$H$232:$H$234</c:f>
              <c:numCache>
                <c:formatCode>General</c:formatCode>
                <c:ptCount val="3"/>
                <c:pt idx="0">
                  <c:v>14</c:v>
                </c:pt>
                <c:pt idx="1">
                  <c:v>1</c:v>
                </c:pt>
                <c:pt idx="2">
                  <c:v>5</c:v>
                </c:pt>
              </c:numCache>
            </c:numRef>
          </c:val>
          <c:extLst>
            <c:ext xmlns:c16="http://schemas.microsoft.com/office/drawing/2014/chart" uri="{C3380CC4-5D6E-409C-BE32-E72D297353CC}">
              <c16:uniqueId val="{00000001-9EAF-47FD-A79A-8ED6B91ECDC2}"/>
            </c:ext>
          </c:extLst>
        </c:ser>
        <c:dLbls>
          <c:dLblPos val="outEnd"/>
          <c:showLegendKey val="0"/>
          <c:showVal val="1"/>
          <c:showCatName val="0"/>
          <c:showSerName val="0"/>
          <c:showPercent val="0"/>
          <c:showBubbleSize val="0"/>
        </c:dLbls>
        <c:gapWidth val="100"/>
        <c:overlap val="-24"/>
        <c:axId val="813381311"/>
        <c:axId val="902237471"/>
      </c:barChart>
      <c:catAx>
        <c:axId val="81338131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th-TH"/>
          </a:p>
        </c:txPr>
        <c:crossAx val="902237471"/>
        <c:crosses val="autoZero"/>
        <c:auto val="1"/>
        <c:lblAlgn val="ctr"/>
        <c:lblOffset val="100"/>
        <c:noMultiLvlLbl val="0"/>
      </c:catAx>
      <c:valAx>
        <c:axId val="902237471"/>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th-TH"/>
          </a:p>
        </c:txPr>
        <c:crossAx val="8133813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th-T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th-TH"/>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8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 6 เดือน'!$F$25:$F$28</c:f>
              <c:strCache>
                <c:ptCount val="4"/>
                <c:pt idx="0">
                  <c:v>สูงมาก</c:v>
                </c:pt>
                <c:pt idx="1">
                  <c:v>สูง</c:v>
                </c:pt>
                <c:pt idx="2">
                  <c:v>ปานกลาง</c:v>
                </c:pt>
                <c:pt idx="3">
                  <c:v>ต่ำ</c:v>
                </c:pt>
              </c:strCache>
            </c:strRef>
          </c:cat>
          <c:val>
            <c:numRef>
              <c:f>'กราฟ 6 เดือน'!$G$25:$G$28</c:f>
              <c:numCache>
                <c:formatCode>General</c:formatCode>
                <c:ptCount val="4"/>
                <c:pt idx="0">
                  <c:v>30</c:v>
                </c:pt>
                <c:pt idx="1">
                  <c:v>1</c:v>
                </c:pt>
                <c:pt idx="2">
                  <c:v>16</c:v>
                </c:pt>
                <c:pt idx="3">
                  <c:v>2</c:v>
                </c:pt>
              </c:numCache>
            </c:numRef>
          </c:val>
          <c:extLst>
            <c:ext xmlns:c16="http://schemas.microsoft.com/office/drawing/2014/chart" uri="{C3380CC4-5D6E-409C-BE32-E72D297353CC}">
              <c16:uniqueId val="{00000000-0C02-4DD6-9049-C3E4962CA0B0}"/>
            </c:ext>
          </c:extLst>
        </c:ser>
        <c:dLbls>
          <c:dLblPos val="outEnd"/>
          <c:showLegendKey val="0"/>
          <c:showVal val="1"/>
          <c:showCatName val="0"/>
          <c:showSerName val="0"/>
          <c:showPercent val="0"/>
          <c:showBubbleSize val="0"/>
        </c:dLbls>
        <c:gapWidth val="50"/>
        <c:overlap val="-27"/>
        <c:axId val="2101287488"/>
        <c:axId val="2097632624"/>
      </c:barChart>
      <c:catAx>
        <c:axId val="210128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2097632624"/>
        <c:crosses val="autoZero"/>
        <c:auto val="1"/>
        <c:lblAlgn val="ctr"/>
        <c:lblOffset val="100"/>
        <c:noMultiLvlLbl val="0"/>
      </c:catAx>
      <c:valAx>
        <c:axId val="20976326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h-TH"/>
          </a:p>
        </c:txPr>
        <c:crossAx val="2101287488"/>
        <c:crosses val="autoZero"/>
        <c:crossBetween val="between"/>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h-TH"/>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'กราฟ 6 เดือน'!$G$41</c:f>
              <c:strCache>
                <c:ptCount val="1"/>
                <c:pt idx="0">
                  <c:v>ความเสี่ยงก่อนดำเนินการ</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dk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'กราฟ 6 เดือน'!$F$42:$F$45</c:f>
              <c:strCache>
                <c:ptCount val="4"/>
                <c:pt idx="0">
                  <c:v>สูงมาก</c:v>
                </c:pt>
                <c:pt idx="1">
                  <c:v>สูง</c:v>
                </c:pt>
                <c:pt idx="2">
                  <c:v>ปานกลาง</c:v>
                </c:pt>
                <c:pt idx="3">
                  <c:v>ต่ำ</c:v>
                </c:pt>
              </c:strCache>
            </c:strRef>
          </c:cat>
          <c:val>
            <c:numRef>
              <c:f>'กราฟ 6 เดือน'!$G$42:$G$45</c:f>
              <c:numCache>
                <c:formatCode>General</c:formatCode>
                <c:ptCount val="4"/>
                <c:pt idx="0">
                  <c:v>30</c:v>
                </c:pt>
                <c:pt idx="1">
                  <c:v>1</c:v>
                </c:pt>
                <c:pt idx="2">
                  <c:v>0</c:v>
                </c:pt>
                <c:pt idx="3">
                  <c:v>0</c:v>
                </c:pt>
              </c:numCache>
            </c:numRef>
          </c:val>
          <c:extLst>
            <c:ext xmlns:c16="http://schemas.microsoft.com/office/drawing/2014/chart" uri="{C3380CC4-5D6E-409C-BE32-E72D297353CC}">
              <c16:uniqueId val="{00000000-53BF-4532-8ADE-3778E327E41D}"/>
            </c:ext>
          </c:extLst>
        </c:ser>
        <c:ser>
          <c:idx val="1"/>
          <c:order val="1"/>
          <c:tx>
            <c:strRef>
              <c:f>'กราฟ 6 เดือน'!$H$41</c:f>
              <c:strCache>
                <c:ptCount val="1"/>
                <c:pt idx="0">
                  <c:v>ความเสี่ยงหลังดำเนินการ</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dk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'กราฟ 6 เดือน'!$F$42:$F$45</c:f>
              <c:strCache>
                <c:ptCount val="4"/>
                <c:pt idx="0">
                  <c:v>สูงมาก</c:v>
                </c:pt>
                <c:pt idx="1">
                  <c:v>สูง</c:v>
                </c:pt>
                <c:pt idx="2">
                  <c:v>ปานกลาง</c:v>
                </c:pt>
                <c:pt idx="3">
                  <c:v>ต่ำ</c:v>
                </c:pt>
              </c:strCache>
            </c:strRef>
          </c:cat>
          <c:val>
            <c:numRef>
              <c:f>'กราฟ 6 เดือน'!$H$42:$H$45</c:f>
              <c:numCache>
                <c:formatCode>General</c:formatCode>
                <c:ptCount val="4"/>
                <c:pt idx="0">
                  <c:v>11</c:v>
                </c:pt>
                <c:pt idx="1">
                  <c:v>0</c:v>
                </c:pt>
                <c:pt idx="2">
                  <c:v>16</c:v>
                </c:pt>
                <c:pt idx="3">
                  <c:v>4</c:v>
                </c:pt>
              </c:numCache>
            </c:numRef>
          </c:val>
          <c:extLst>
            <c:ext xmlns:c16="http://schemas.microsoft.com/office/drawing/2014/chart" uri="{C3380CC4-5D6E-409C-BE32-E72D297353CC}">
              <c16:uniqueId val="{00000001-53BF-4532-8ADE-3778E327E41D}"/>
            </c:ext>
          </c:extLst>
        </c:ser>
        <c:ser>
          <c:idx val="2"/>
          <c:order val="2"/>
          <c:tx>
            <c:strRef>
              <c:f>'กราฟ 6 เดือน'!$I$41</c:f>
              <c:strCache>
                <c:ptCount val="1"/>
                <c:pt idx="0">
                  <c:v>ควบคุมภายในก่อนดำเนินการ</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dk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'กราฟ 6 เดือน'!$F$42:$F$45</c:f>
              <c:strCache>
                <c:ptCount val="4"/>
                <c:pt idx="0">
                  <c:v>สูงมาก</c:v>
                </c:pt>
                <c:pt idx="1">
                  <c:v>สูง</c:v>
                </c:pt>
                <c:pt idx="2">
                  <c:v>ปานกลาง</c:v>
                </c:pt>
                <c:pt idx="3">
                  <c:v>ต่ำ</c:v>
                </c:pt>
              </c:strCache>
            </c:strRef>
          </c:cat>
          <c:val>
            <c:numRef>
              <c:f>'กราฟ 6 เดือน'!$I$42:$I$45</c:f>
              <c:numCache>
                <c:formatCode>General</c:formatCode>
                <c:ptCount val="4"/>
                <c:pt idx="0">
                  <c:v>0</c:v>
                </c:pt>
                <c:pt idx="1">
                  <c:v>0</c:v>
                </c:pt>
                <c:pt idx="2">
                  <c:v>16</c:v>
                </c:pt>
                <c:pt idx="3">
                  <c:v>2</c:v>
                </c:pt>
              </c:numCache>
            </c:numRef>
          </c:val>
          <c:extLst>
            <c:ext xmlns:c16="http://schemas.microsoft.com/office/drawing/2014/chart" uri="{C3380CC4-5D6E-409C-BE32-E72D297353CC}">
              <c16:uniqueId val="{00000000-647F-4F61-BB2F-819BFAE2EACE}"/>
            </c:ext>
          </c:extLst>
        </c:ser>
        <c:ser>
          <c:idx val="3"/>
          <c:order val="3"/>
          <c:tx>
            <c:strRef>
              <c:f>'กราฟ 6 เดือน'!$J$41</c:f>
              <c:strCache>
                <c:ptCount val="1"/>
                <c:pt idx="0">
                  <c:v>ควบคุมภายในหลังดำเนินการ</c:v>
                </c:pt>
              </c:strCache>
            </c:strRef>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dk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'กราฟ 6 เดือน'!$F$42:$F$45</c:f>
              <c:strCache>
                <c:ptCount val="4"/>
                <c:pt idx="0">
                  <c:v>สูงมาก</c:v>
                </c:pt>
                <c:pt idx="1">
                  <c:v>สูง</c:v>
                </c:pt>
                <c:pt idx="2">
                  <c:v>ปานกลาง</c:v>
                </c:pt>
                <c:pt idx="3">
                  <c:v>ต่ำ</c:v>
                </c:pt>
              </c:strCache>
            </c:strRef>
          </c:cat>
          <c:val>
            <c:numRef>
              <c:f>'กราฟ 6 เดือน'!$J$42:$J$45</c:f>
              <c:numCache>
                <c:formatCode>General</c:formatCode>
                <c:ptCount val="4"/>
                <c:pt idx="0">
                  <c:v>0</c:v>
                </c:pt>
                <c:pt idx="1">
                  <c:v>0</c:v>
                </c:pt>
                <c:pt idx="2">
                  <c:v>12</c:v>
                </c:pt>
                <c:pt idx="3">
                  <c:v>6</c:v>
                </c:pt>
              </c:numCache>
            </c:numRef>
          </c:val>
          <c:extLst>
            <c:ext xmlns:c16="http://schemas.microsoft.com/office/drawing/2014/chart" uri="{C3380CC4-5D6E-409C-BE32-E72D297353CC}">
              <c16:uniqueId val="{00000001-647F-4F61-BB2F-819BFAE2EACE}"/>
            </c:ext>
          </c:extLst>
        </c:ser>
        <c:dLbls>
          <c:dLblPos val="inEnd"/>
          <c:showLegendKey val="0"/>
          <c:showVal val="1"/>
          <c:showCatName val="0"/>
          <c:showSerName val="0"/>
          <c:showPercent val="0"/>
          <c:showBubbleSize val="0"/>
        </c:dLbls>
        <c:gapWidth val="267"/>
        <c:overlap val="-43"/>
        <c:axId val="1396273055"/>
        <c:axId val="1404240031"/>
      </c:barChart>
      <c:catAx>
        <c:axId val="1396273055"/>
        <c:scaling>
          <c:orientation val="minMax"/>
        </c:scaling>
        <c:delete val="0"/>
        <c:axPos val="b"/>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1600" b="0" i="0" u="none" strike="noStrike" kern="1200" cap="none" spc="0" normalizeH="0" baseline="0">
                <a:solidFill>
                  <a:schemeClr val="dk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1404240031"/>
        <c:crosses val="autoZero"/>
        <c:auto val="1"/>
        <c:lblAlgn val="ctr"/>
        <c:lblOffset val="100"/>
        <c:noMultiLvlLbl val="0"/>
      </c:catAx>
      <c:valAx>
        <c:axId val="1404240031"/>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dk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1396273055"/>
        <c:crosses val="autoZero"/>
        <c:crossBetween val="between"/>
      </c:valAx>
      <c:spPr>
        <a:noFill/>
        <a:ln w="25400">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dk1">
                  <a:lumMod val="65000"/>
                  <a:lumOff val="35000"/>
                </a:schemeClr>
              </a:solidFill>
              <a:latin typeface="TH SarabunPSK" panose="020B0500040200020003" pitchFamily="34" charset="-34"/>
              <a:ea typeface="+mn-ea"/>
              <a:cs typeface="TH SarabunPSK" panose="020B0500040200020003" pitchFamily="34" charset="-34"/>
            </a:defRPr>
          </a:pPr>
          <a:endParaRPr lang="th-TH"/>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F75-41CE-9724-C5BB769DC4E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F75-41CE-9724-C5BB769DC4E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F75-41CE-9724-C5BB769DC4E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h-TH"/>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'กราฟ 6 เดือน'!$F$60:$F$62</c:f>
              <c:strCache>
                <c:ptCount val="3"/>
                <c:pt idx="0">
                  <c:v>/ : ได้ผลตามที่คาดหมาย</c:v>
                </c:pt>
                <c:pt idx="1">
                  <c:v>O : ได้ผลแต่ยังไม่สมบูรณ์</c:v>
                </c:pt>
                <c:pt idx="2">
                  <c:v>x : ไม่ได้ผลตามที่คาดหมาย</c:v>
                </c:pt>
              </c:strCache>
            </c:strRef>
          </c:cat>
          <c:val>
            <c:numRef>
              <c:f>'กราฟ 6 เดือน'!$G$60:$G$62</c:f>
              <c:numCache>
                <c:formatCode>General</c:formatCode>
                <c:ptCount val="3"/>
                <c:pt idx="0">
                  <c:v>8</c:v>
                </c:pt>
                <c:pt idx="1">
                  <c:v>36</c:v>
                </c:pt>
                <c:pt idx="2">
                  <c:v>5</c:v>
                </c:pt>
              </c:numCache>
            </c:numRef>
          </c:val>
          <c:extLst>
            <c:ext xmlns:c16="http://schemas.microsoft.com/office/drawing/2014/chart" uri="{C3380CC4-5D6E-409C-BE32-E72D297353CC}">
              <c16:uniqueId val="{00000000-AF9B-4323-8FB8-D05F69BD6369}"/>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h-T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h-TH"/>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B91-4720-8CA0-0EB44E6543E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B91-4720-8CA0-0EB44E6543E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B91-4720-8CA0-0EB44E6543E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th-TH"/>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'กราฟ 6 เดือน'!$F$83:$F$85</c:f>
              <c:strCache>
                <c:ptCount val="3"/>
                <c:pt idx="0">
                  <c:v>ดำเนินการแล้วเสร็จ</c:v>
                </c:pt>
                <c:pt idx="1">
                  <c:v>อยู่ระหว่างดำเนินการ</c:v>
                </c:pt>
                <c:pt idx="2">
                  <c:v>ดำเนินการแล้วเสร็จล่าช้ากว่ากำหนด</c:v>
                </c:pt>
              </c:strCache>
            </c:strRef>
          </c:cat>
          <c:val>
            <c:numRef>
              <c:f>'กราฟ 6 เดือน'!$G$83:$G$85</c:f>
              <c:numCache>
                <c:formatCode>General</c:formatCode>
                <c:ptCount val="3"/>
                <c:pt idx="0">
                  <c:v>10</c:v>
                </c:pt>
                <c:pt idx="1">
                  <c:v>38</c:v>
                </c:pt>
                <c:pt idx="2">
                  <c:v>1</c:v>
                </c:pt>
              </c:numCache>
            </c:numRef>
          </c:val>
          <c:extLst>
            <c:ext xmlns:c16="http://schemas.microsoft.com/office/drawing/2014/chart" uri="{C3380CC4-5D6E-409C-BE32-E72D297353CC}">
              <c16:uniqueId val="{00000000-7D05-4E2E-8CD0-00061BA6F70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th-T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th-TH"/>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'กราฟ 6 เดือน'!$G$108:$G$111</c:f>
              <c:strCache>
                <c:ptCount val="4"/>
                <c:pt idx="0">
                  <c:v>ควบคุมภายใน</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 6 เดือน'!$F$112:$F$116</c:f>
              <c:strCache>
                <c:ptCount val="5"/>
                <c:pt idx="0">
                  <c:v>ด้านสิ่งแวดล้อม</c:v>
                </c:pt>
                <c:pt idx="1">
                  <c:v>ด้านสุขภาพ</c:v>
                </c:pt>
                <c:pt idx="2">
                  <c:v>ด้านการเงิน</c:v>
                </c:pt>
                <c:pt idx="3">
                  <c:v>ด้านการปฏิบัติงาน</c:v>
                </c:pt>
                <c:pt idx="4">
                  <c:v>ด้านกลยุทธ์</c:v>
                </c:pt>
              </c:strCache>
            </c:strRef>
          </c:cat>
          <c:val>
            <c:numRef>
              <c:f>'กราฟ 6 เดือน'!$G$112:$G$116</c:f>
              <c:numCache>
                <c:formatCode>General</c:formatCode>
                <c:ptCount val="5"/>
                <c:pt idx="0">
                  <c:v>1</c:v>
                </c:pt>
                <c:pt idx="1">
                  <c:v>1</c:v>
                </c:pt>
                <c:pt idx="2">
                  <c:v>1</c:v>
                </c:pt>
                <c:pt idx="3">
                  <c:v>12</c:v>
                </c:pt>
                <c:pt idx="4">
                  <c:v>3</c:v>
                </c:pt>
              </c:numCache>
            </c:numRef>
          </c:val>
          <c:extLst>
            <c:ext xmlns:c16="http://schemas.microsoft.com/office/drawing/2014/chart" uri="{C3380CC4-5D6E-409C-BE32-E72D297353CC}">
              <c16:uniqueId val="{00000000-C225-4C64-B197-BBBD42975F9F}"/>
            </c:ext>
          </c:extLst>
        </c:ser>
        <c:ser>
          <c:idx val="1"/>
          <c:order val="1"/>
          <c:tx>
            <c:strRef>
              <c:f>'กราฟ 6 เดือน'!$H$108:$H$111</c:f>
              <c:strCache>
                <c:ptCount val="4"/>
                <c:pt idx="0">
                  <c:v>ความเสี่ยง</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 6 เดือน'!$F$112:$F$116</c:f>
              <c:strCache>
                <c:ptCount val="5"/>
                <c:pt idx="0">
                  <c:v>ด้านสิ่งแวดล้อม</c:v>
                </c:pt>
                <c:pt idx="1">
                  <c:v>ด้านสุขภาพ</c:v>
                </c:pt>
                <c:pt idx="2">
                  <c:v>ด้านการเงิน</c:v>
                </c:pt>
                <c:pt idx="3">
                  <c:v>ด้านการปฏิบัติงาน</c:v>
                </c:pt>
                <c:pt idx="4">
                  <c:v>ด้านกลยุทธ์</c:v>
                </c:pt>
              </c:strCache>
            </c:strRef>
          </c:cat>
          <c:val>
            <c:numRef>
              <c:f>'กราฟ 6 เดือน'!$H$112:$H$116</c:f>
              <c:numCache>
                <c:formatCode>General</c:formatCode>
                <c:ptCount val="5"/>
                <c:pt idx="2">
                  <c:v>2</c:v>
                </c:pt>
                <c:pt idx="3">
                  <c:v>6</c:v>
                </c:pt>
                <c:pt idx="4">
                  <c:v>23</c:v>
                </c:pt>
              </c:numCache>
            </c:numRef>
          </c:val>
          <c:extLst>
            <c:ext xmlns:c16="http://schemas.microsoft.com/office/drawing/2014/chart" uri="{C3380CC4-5D6E-409C-BE32-E72D297353CC}">
              <c16:uniqueId val="{00000001-C225-4C64-B197-BBBD42975F9F}"/>
            </c:ext>
          </c:extLst>
        </c:ser>
        <c:dLbls>
          <c:dLblPos val="ctr"/>
          <c:showLegendKey val="0"/>
          <c:showVal val="1"/>
          <c:showCatName val="0"/>
          <c:showSerName val="0"/>
          <c:showPercent val="0"/>
          <c:showBubbleSize val="0"/>
        </c:dLbls>
        <c:gapWidth val="150"/>
        <c:overlap val="100"/>
        <c:axId val="465760608"/>
        <c:axId val="385503408"/>
      </c:barChart>
      <c:catAx>
        <c:axId val="4657606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385503408"/>
        <c:crosses val="autoZero"/>
        <c:auto val="1"/>
        <c:lblAlgn val="ctr"/>
        <c:lblOffset val="100"/>
        <c:noMultiLvlLbl val="0"/>
      </c:catAx>
      <c:valAx>
        <c:axId val="38550340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4657606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'กราฟ 6 เดือน'!$G$147</c:f>
              <c:strCache>
                <c:ptCount val="1"/>
                <c:pt idx="0">
                  <c:v>2561</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 6 เดือน'!$F$148:$F$155</c:f>
              <c:strCache>
                <c:ptCount val="8"/>
                <c:pt idx="0">
                  <c:v>ด้านชุมชน</c:v>
                </c:pt>
                <c:pt idx="1">
                  <c:v>ด้านนโยบาย/กฎหมาย/ระเบียบ/ข้อบังคับ</c:v>
                </c:pt>
                <c:pt idx="2">
                  <c:v>ด้านภาพลักษณ์และชื่อเสียง</c:v>
                </c:pt>
                <c:pt idx="3">
                  <c:v>ด้านสิ่งแวดล้อม</c:v>
                </c:pt>
                <c:pt idx="4">
                  <c:v>ด้านสุขภาพ</c:v>
                </c:pt>
                <c:pt idx="5">
                  <c:v>ด้านการเงิน</c:v>
                </c:pt>
                <c:pt idx="6">
                  <c:v>ด้านการปฏิบัติงาน</c:v>
                </c:pt>
                <c:pt idx="7">
                  <c:v>ด้านกลยุทธ์</c:v>
                </c:pt>
              </c:strCache>
            </c:strRef>
          </c:cat>
          <c:val>
            <c:numRef>
              <c:f>'กราฟ 6 เดือน'!$G$148:$G$155</c:f>
              <c:numCache>
                <c:formatCode>General</c:formatCode>
                <c:ptCount val="8"/>
                <c:pt idx="3">
                  <c:v>1</c:v>
                </c:pt>
                <c:pt idx="4">
                  <c:v>1</c:v>
                </c:pt>
                <c:pt idx="5">
                  <c:v>3</c:v>
                </c:pt>
                <c:pt idx="6">
                  <c:v>18</c:v>
                </c:pt>
                <c:pt idx="7">
                  <c:v>26</c:v>
                </c:pt>
              </c:numCache>
            </c:numRef>
          </c:val>
          <c:extLst>
            <c:ext xmlns:c16="http://schemas.microsoft.com/office/drawing/2014/chart" uri="{C3380CC4-5D6E-409C-BE32-E72D297353CC}">
              <c16:uniqueId val="{00000000-F0E1-44F1-82E1-EE16D4C79303}"/>
            </c:ext>
          </c:extLst>
        </c:ser>
        <c:ser>
          <c:idx val="1"/>
          <c:order val="1"/>
          <c:tx>
            <c:strRef>
              <c:f>'กราฟ 6 เดือน'!$H$147</c:f>
              <c:strCache>
                <c:ptCount val="1"/>
                <c:pt idx="0">
                  <c:v>2560</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 6 เดือน'!$F$148:$F$155</c:f>
              <c:strCache>
                <c:ptCount val="8"/>
                <c:pt idx="0">
                  <c:v>ด้านชุมชน</c:v>
                </c:pt>
                <c:pt idx="1">
                  <c:v>ด้านนโยบาย/กฎหมาย/ระเบียบ/ข้อบังคับ</c:v>
                </c:pt>
                <c:pt idx="2">
                  <c:v>ด้านภาพลักษณ์และชื่อเสียง</c:v>
                </c:pt>
                <c:pt idx="3">
                  <c:v>ด้านสิ่งแวดล้อม</c:v>
                </c:pt>
                <c:pt idx="4">
                  <c:v>ด้านสุขภาพ</c:v>
                </c:pt>
                <c:pt idx="5">
                  <c:v>ด้านการเงิน</c:v>
                </c:pt>
                <c:pt idx="6">
                  <c:v>ด้านการปฏิบัติงาน</c:v>
                </c:pt>
                <c:pt idx="7">
                  <c:v>ด้านกลยุทธ์</c:v>
                </c:pt>
              </c:strCache>
            </c:strRef>
          </c:cat>
          <c:val>
            <c:numRef>
              <c:f>'กราฟ 6 เดือน'!$H$148:$H$155</c:f>
              <c:numCache>
                <c:formatCode>General</c:formatCode>
                <c:ptCount val="8"/>
                <c:pt idx="1">
                  <c:v>4</c:v>
                </c:pt>
                <c:pt idx="2">
                  <c:v>4</c:v>
                </c:pt>
                <c:pt idx="3">
                  <c:v>5</c:v>
                </c:pt>
                <c:pt idx="4">
                  <c:v>6</c:v>
                </c:pt>
                <c:pt idx="5">
                  <c:v>6</c:v>
                </c:pt>
                <c:pt idx="6">
                  <c:v>41</c:v>
                </c:pt>
                <c:pt idx="7">
                  <c:v>30</c:v>
                </c:pt>
              </c:numCache>
            </c:numRef>
          </c:val>
          <c:extLst>
            <c:ext xmlns:c16="http://schemas.microsoft.com/office/drawing/2014/chart" uri="{C3380CC4-5D6E-409C-BE32-E72D297353CC}">
              <c16:uniqueId val="{00000001-F0E1-44F1-82E1-EE16D4C79303}"/>
            </c:ext>
          </c:extLst>
        </c:ser>
        <c:ser>
          <c:idx val="2"/>
          <c:order val="2"/>
          <c:tx>
            <c:strRef>
              <c:f>'กราฟ 6 เดือน'!$I$147</c:f>
              <c:strCache>
                <c:ptCount val="1"/>
                <c:pt idx="0">
                  <c:v>2559</c:v>
                </c:pt>
              </c:strCache>
            </c:strRef>
          </c:tx>
          <c:spPr>
            <a:solidFill>
              <a:schemeClr val="accent3"/>
            </a:solidFill>
            <a:ln>
              <a:noFill/>
            </a:ln>
            <a:effectLst/>
          </c:spPr>
          <c:invertIfNegative val="0"/>
          <c:dLbls>
            <c:dLbl>
              <c:idx val="7"/>
              <c:layout>
                <c:manualLayout>
                  <c:x val="-1.5596707818930192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0E1-44F1-82E1-EE16D4C79303}"/>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 6 เดือน'!$F$148:$F$155</c:f>
              <c:strCache>
                <c:ptCount val="8"/>
                <c:pt idx="0">
                  <c:v>ด้านชุมชน</c:v>
                </c:pt>
                <c:pt idx="1">
                  <c:v>ด้านนโยบาย/กฎหมาย/ระเบียบ/ข้อบังคับ</c:v>
                </c:pt>
                <c:pt idx="2">
                  <c:v>ด้านภาพลักษณ์และชื่อเสียง</c:v>
                </c:pt>
                <c:pt idx="3">
                  <c:v>ด้านสิ่งแวดล้อม</c:v>
                </c:pt>
                <c:pt idx="4">
                  <c:v>ด้านสุขภาพ</c:v>
                </c:pt>
                <c:pt idx="5">
                  <c:v>ด้านการเงิน</c:v>
                </c:pt>
                <c:pt idx="6">
                  <c:v>ด้านการปฏิบัติงาน</c:v>
                </c:pt>
                <c:pt idx="7">
                  <c:v>ด้านกลยุทธ์</c:v>
                </c:pt>
              </c:strCache>
            </c:strRef>
          </c:cat>
          <c:val>
            <c:numRef>
              <c:f>'กราฟ 6 เดือน'!$I$148:$I$155</c:f>
              <c:numCache>
                <c:formatCode>General</c:formatCode>
                <c:ptCount val="8"/>
                <c:pt idx="0">
                  <c:v>1</c:v>
                </c:pt>
                <c:pt idx="1">
                  <c:v>7</c:v>
                </c:pt>
                <c:pt idx="2">
                  <c:v>3</c:v>
                </c:pt>
                <c:pt idx="3">
                  <c:v>5</c:v>
                </c:pt>
                <c:pt idx="4">
                  <c:v>8</c:v>
                </c:pt>
                <c:pt idx="5">
                  <c:v>11</c:v>
                </c:pt>
                <c:pt idx="6">
                  <c:v>32</c:v>
                </c:pt>
                <c:pt idx="7">
                  <c:v>13</c:v>
                </c:pt>
              </c:numCache>
            </c:numRef>
          </c:val>
          <c:extLst>
            <c:ext xmlns:c16="http://schemas.microsoft.com/office/drawing/2014/chart" uri="{C3380CC4-5D6E-409C-BE32-E72D297353CC}">
              <c16:uniqueId val="{00000002-F0E1-44F1-82E1-EE16D4C79303}"/>
            </c:ext>
          </c:extLst>
        </c:ser>
        <c:dLbls>
          <c:dLblPos val="inEnd"/>
          <c:showLegendKey val="0"/>
          <c:showVal val="1"/>
          <c:showCatName val="0"/>
          <c:showSerName val="0"/>
          <c:showPercent val="0"/>
          <c:showBubbleSize val="0"/>
        </c:dLbls>
        <c:gapWidth val="182"/>
        <c:axId val="1561030367"/>
        <c:axId val="1484092623"/>
      </c:barChart>
      <c:catAx>
        <c:axId val="156103036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1484092623"/>
        <c:crosses val="autoZero"/>
        <c:auto val="1"/>
        <c:lblAlgn val="ctr"/>
        <c:lblOffset val="100"/>
        <c:noMultiLvlLbl val="0"/>
      </c:catAx>
      <c:valAx>
        <c:axId val="148409262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15610303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'กราฟ 6 เดือน'!$G$179</c:f>
              <c:strCache>
                <c:ptCount val="1"/>
                <c:pt idx="0">
                  <c:v>จำนวนหลักสูตรที่รับได้ต่ำกว่าแผนก่อนดำเนินการ</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 6 เดือน'!$F$180:$F$187</c:f>
              <c:strCache>
                <c:ptCount val="8"/>
                <c:pt idx="0">
                  <c:v>วิศวกรรมศาสตร์</c:v>
                </c:pt>
                <c:pt idx="1">
                  <c:v>สถาปัตยกรรมศาสตร์</c:v>
                </c:pt>
                <c:pt idx="2">
                  <c:v>ครุศาสตร์อุตสาหกรรมและเทคโนโลยี </c:v>
                </c:pt>
                <c:pt idx="3">
                  <c:v>วิทยาศาสตร์</c:v>
                </c:pt>
                <c:pt idx="4">
                  <c:v>เทคโนโลยีสารสนเทศ</c:v>
                </c:pt>
                <c:pt idx="5">
                  <c:v>การบริหารและจัดการ</c:v>
                </c:pt>
                <c:pt idx="6">
                  <c:v>วิทยาลัยนานาชาติ</c:v>
                </c:pt>
                <c:pt idx="7">
                  <c:v>วิทยาลัยอุตสาหกรรมการบินนานาชาติ</c:v>
                </c:pt>
              </c:strCache>
            </c:strRef>
          </c:cat>
          <c:val>
            <c:numRef>
              <c:f>'กราฟ 6 เดือน'!$G$180:$G$187</c:f>
              <c:numCache>
                <c:formatCode>General</c:formatCode>
                <c:ptCount val="8"/>
                <c:pt idx="0">
                  <c:v>12</c:v>
                </c:pt>
                <c:pt idx="1">
                  <c:v>1</c:v>
                </c:pt>
                <c:pt idx="2">
                  <c:v>1</c:v>
                </c:pt>
                <c:pt idx="3">
                  <c:v>1</c:v>
                </c:pt>
                <c:pt idx="4">
                  <c:v>3</c:v>
                </c:pt>
                <c:pt idx="5">
                  <c:v>1</c:v>
                </c:pt>
                <c:pt idx="6">
                  <c:v>2</c:v>
                </c:pt>
                <c:pt idx="7">
                  <c:v>1</c:v>
                </c:pt>
              </c:numCache>
            </c:numRef>
          </c:val>
          <c:extLst>
            <c:ext xmlns:c16="http://schemas.microsoft.com/office/drawing/2014/chart" uri="{C3380CC4-5D6E-409C-BE32-E72D297353CC}">
              <c16:uniqueId val="{00000000-6544-49D0-BAD6-3F067A711F7A}"/>
            </c:ext>
          </c:extLst>
        </c:ser>
        <c:ser>
          <c:idx val="1"/>
          <c:order val="1"/>
          <c:tx>
            <c:strRef>
              <c:f>'กราฟ 6 เดือน'!$H$179</c:f>
              <c:strCache>
                <c:ptCount val="1"/>
                <c:pt idx="0">
                  <c:v>จำนวนหลักสูตรที่รับได้ต่ำกว่าแผนกหลังดำเนินการ</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 6 เดือน'!$F$180:$F$187</c:f>
              <c:strCache>
                <c:ptCount val="8"/>
                <c:pt idx="0">
                  <c:v>วิศวกรรมศาสตร์</c:v>
                </c:pt>
                <c:pt idx="1">
                  <c:v>สถาปัตยกรรมศาสตร์</c:v>
                </c:pt>
                <c:pt idx="2">
                  <c:v>ครุศาสตร์อุตสาหกรรมและเทคโนโลยี </c:v>
                </c:pt>
                <c:pt idx="3">
                  <c:v>วิทยาศาสตร์</c:v>
                </c:pt>
                <c:pt idx="4">
                  <c:v>เทคโนโลยีสารสนเทศ</c:v>
                </c:pt>
                <c:pt idx="5">
                  <c:v>การบริหารและจัดการ</c:v>
                </c:pt>
                <c:pt idx="6">
                  <c:v>วิทยาลัยนานาชาติ</c:v>
                </c:pt>
                <c:pt idx="7">
                  <c:v>วิทยาลัยอุตสาหกรรมการบินนานาชาติ</c:v>
                </c:pt>
              </c:strCache>
            </c:strRef>
          </c:cat>
          <c:val>
            <c:numRef>
              <c:f>'กราฟ 6 เดือน'!$H$180:$H$187</c:f>
              <c:numCache>
                <c:formatCode>General</c:formatCode>
                <c:ptCount val="8"/>
                <c:pt idx="0">
                  <c:v>3</c:v>
                </c:pt>
                <c:pt idx="1">
                  <c:v>0</c:v>
                </c:pt>
                <c:pt idx="2">
                  <c:v>1</c:v>
                </c:pt>
                <c:pt idx="3">
                  <c:v>1</c:v>
                </c:pt>
                <c:pt idx="4">
                  <c:v>1</c:v>
                </c:pt>
                <c:pt idx="5">
                  <c:v>0</c:v>
                </c:pt>
                <c:pt idx="6">
                  <c:v>2</c:v>
                </c:pt>
                <c:pt idx="7">
                  <c:v>1</c:v>
                </c:pt>
              </c:numCache>
            </c:numRef>
          </c:val>
          <c:extLst>
            <c:ext xmlns:c16="http://schemas.microsoft.com/office/drawing/2014/chart" uri="{C3380CC4-5D6E-409C-BE32-E72D297353CC}">
              <c16:uniqueId val="{00000001-6544-49D0-BAD6-3F067A711F7A}"/>
            </c:ext>
          </c:extLst>
        </c:ser>
        <c:dLbls>
          <c:showLegendKey val="0"/>
          <c:showVal val="1"/>
          <c:showCatName val="0"/>
          <c:showSerName val="0"/>
          <c:showPercent val="0"/>
          <c:showBubbleSize val="0"/>
        </c:dLbls>
        <c:gapWidth val="150"/>
        <c:overlap val="-25"/>
        <c:axId val="1128175903"/>
        <c:axId val="1173141231"/>
      </c:barChart>
      <c:catAx>
        <c:axId val="1128175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1173141231"/>
        <c:crosses val="autoZero"/>
        <c:auto val="1"/>
        <c:lblAlgn val="ctr"/>
        <c:lblOffset val="100"/>
        <c:noMultiLvlLbl val="0"/>
      </c:catAx>
      <c:valAx>
        <c:axId val="1173141231"/>
        <c:scaling>
          <c:orientation val="minMax"/>
        </c:scaling>
        <c:delete val="1"/>
        <c:axPos val="l"/>
        <c:numFmt formatCode="General" sourceLinked="1"/>
        <c:majorTickMark val="none"/>
        <c:minorTickMark val="none"/>
        <c:tickLblPos val="nextTo"/>
        <c:crossAx val="112817590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th-TH"/>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'กราฟ 6 เดือน'!$G$207</c:f>
              <c:strCache>
                <c:ptCount val="1"/>
                <c:pt idx="0">
                  <c:v>จำนวนเหตุการณ์เสี่ยงที่อยู่ในระดับสูงและสูงมากก่อนดำเนินการ</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 6 เดือน'!$F$208:$F$213</c:f>
              <c:strCache>
                <c:ptCount val="6"/>
                <c:pt idx="0">
                  <c:v>สำนักบริหารงานวิจัยและนวัตกรรมพระจอมเกล้าลาดกระบัง</c:v>
                </c:pt>
                <c:pt idx="1">
                  <c:v>สำนักงานบริหารทรัพย์สินและสำนักงานคลัง</c:v>
                </c:pt>
                <c:pt idx="2">
                  <c:v>สำนักงานบริหารทรัพยากรบุคคล</c:v>
                </c:pt>
                <c:pt idx="3">
                  <c:v>สำนักงานพัสดุ</c:v>
                </c:pt>
                <c:pt idx="4">
                  <c:v>สำนักงานสภาสถาบัน</c:v>
                </c:pt>
                <c:pt idx="5">
                  <c:v>สำนักบริการคอมพิวเตอร์</c:v>
                </c:pt>
              </c:strCache>
            </c:strRef>
          </c:cat>
          <c:val>
            <c:numRef>
              <c:f>'กราฟ 6 เดือน'!$G$208:$G$213</c:f>
              <c:numCache>
                <c:formatCode>General</c:formatCode>
                <c:ptCount val="6"/>
                <c:pt idx="0">
                  <c:v>2</c:v>
                </c:pt>
                <c:pt idx="1">
                  <c:v>1</c:v>
                </c:pt>
                <c:pt idx="2">
                  <c:v>1</c:v>
                </c:pt>
                <c:pt idx="3">
                  <c:v>1</c:v>
                </c:pt>
                <c:pt idx="4">
                  <c:v>2</c:v>
                </c:pt>
                <c:pt idx="5">
                  <c:v>2</c:v>
                </c:pt>
              </c:numCache>
            </c:numRef>
          </c:val>
          <c:extLst>
            <c:ext xmlns:c16="http://schemas.microsoft.com/office/drawing/2014/chart" uri="{C3380CC4-5D6E-409C-BE32-E72D297353CC}">
              <c16:uniqueId val="{00000000-C382-46FC-99D5-A8D959570F89}"/>
            </c:ext>
          </c:extLst>
        </c:ser>
        <c:ser>
          <c:idx val="1"/>
          <c:order val="1"/>
          <c:tx>
            <c:strRef>
              <c:f>'กราฟ 6 เดือน'!$H$207</c:f>
              <c:strCache>
                <c:ptCount val="1"/>
                <c:pt idx="0">
                  <c:v>จำนวนเหตุการณ์เสี่ยงที่อยู่ในระดับสูงและสูงมากหลังดำเนินการ</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H SarabunPSK" panose="020B0500040200020003" pitchFamily="34" charset="-34"/>
                    <a:ea typeface="+mn-ea"/>
                    <a:cs typeface="TH SarabunPSK" panose="020B0500040200020003" pitchFamily="34" charset="-34"/>
                  </a:defRPr>
                </a:pPr>
                <a:endParaRPr lang="th-TH"/>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'กราฟ 6 เดือน'!$F$208:$F$213</c:f>
              <c:strCache>
                <c:ptCount val="6"/>
                <c:pt idx="0">
                  <c:v>สำนักบริหารงานวิจัยและนวัตกรรมพระจอมเกล้าลาดกระบัง</c:v>
                </c:pt>
                <c:pt idx="1">
                  <c:v>สำนักงานบริหารทรัพย์สินและสำนักงานคลัง</c:v>
                </c:pt>
                <c:pt idx="2">
                  <c:v>สำนักงานบริหารทรัพยากรบุคคล</c:v>
                </c:pt>
                <c:pt idx="3">
                  <c:v>สำนักงานพัสดุ</c:v>
                </c:pt>
                <c:pt idx="4">
                  <c:v>สำนักงานสภาสถาบัน</c:v>
                </c:pt>
                <c:pt idx="5">
                  <c:v>สำนักบริการคอมพิวเตอร์</c:v>
                </c:pt>
              </c:strCache>
            </c:strRef>
          </c:cat>
          <c:val>
            <c:numRef>
              <c:f>'กราฟ 6 เดือน'!$H$208:$H$213</c:f>
              <c:numCache>
                <c:formatCode>General</c:formatCode>
                <c:ptCount val="6"/>
                <c:pt idx="0">
                  <c:v>0</c:v>
                </c:pt>
                <c:pt idx="1">
                  <c:v>1</c:v>
                </c:pt>
                <c:pt idx="2">
                  <c:v>0</c:v>
                </c:pt>
                <c:pt idx="3">
                  <c:v>0</c:v>
                </c:pt>
                <c:pt idx="4">
                  <c:v>1</c:v>
                </c:pt>
                <c:pt idx="5">
                  <c:v>0</c:v>
                </c:pt>
              </c:numCache>
            </c:numRef>
          </c:val>
          <c:extLst>
            <c:ext xmlns:c16="http://schemas.microsoft.com/office/drawing/2014/chart" uri="{C3380CC4-5D6E-409C-BE32-E72D297353CC}">
              <c16:uniqueId val="{00000001-C382-46FC-99D5-A8D959570F89}"/>
            </c:ext>
          </c:extLst>
        </c:ser>
        <c:dLbls>
          <c:showLegendKey val="0"/>
          <c:showVal val="1"/>
          <c:showCatName val="0"/>
          <c:showSerName val="0"/>
          <c:showPercent val="0"/>
          <c:showBubbleSize val="0"/>
        </c:dLbls>
        <c:gapWidth val="150"/>
        <c:overlap val="-25"/>
        <c:axId val="1128190703"/>
        <c:axId val="1116875343"/>
      </c:barChart>
      <c:catAx>
        <c:axId val="11281907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crossAx val="1116875343"/>
        <c:crosses val="autoZero"/>
        <c:auto val="1"/>
        <c:lblAlgn val="ctr"/>
        <c:lblOffset val="100"/>
        <c:noMultiLvlLbl val="0"/>
      </c:catAx>
      <c:valAx>
        <c:axId val="1116875343"/>
        <c:scaling>
          <c:orientation val="minMax"/>
        </c:scaling>
        <c:delete val="1"/>
        <c:axPos val="l"/>
        <c:numFmt formatCode="General" sourceLinked="1"/>
        <c:majorTickMark val="none"/>
        <c:minorTickMark val="none"/>
        <c:tickLblPos val="nextTo"/>
        <c:crossAx val="112819070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H SarabunPSK" panose="020B0500040200020003" pitchFamily="34" charset="-34"/>
              <a:ea typeface="+mn-ea"/>
              <a:cs typeface="TH SarabunPSK" panose="020B0500040200020003" pitchFamily="34" charset="-34"/>
            </a:defRPr>
          </a:pPr>
          <a:endParaRPr lang="th-TH"/>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TH SarabunPSK" panose="020B0500040200020003" pitchFamily="34" charset="-34"/>
          <a:cs typeface="TH SarabunPSK" panose="020B0500040200020003" pitchFamily="34" charset="-34"/>
        </a:defRPr>
      </a:pPr>
      <a:endParaRPr lang="th-TH"/>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1">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1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13</xdr:col>
      <xdr:colOff>285750</xdr:colOff>
      <xdr:row>1</xdr:row>
      <xdr:rowOff>38100</xdr:rowOff>
    </xdr:from>
    <xdr:to>
      <xdr:col>14</xdr:col>
      <xdr:colOff>619125</xdr:colOff>
      <xdr:row>2</xdr:row>
      <xdr:rowOff>9525</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12411075" y="295275"/>
          <a:ext cx="13811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300">
              <a:latin typeface="TH SarabunPSK" pitchFamily="34" charset="-34"/>
              <a:cs typeface="TH SarabunPSK" pitchFamily="34" charset="-34"/>
            </a:rPr>
            <a:t>ERM </a:t>
          </a:r>
          <a:r>
            <a:rPr lang="th-TH" sz="1300">
              <a:latin typeface="TH SarabunPSK" pitchFamily="34" charset="-34"/>
              <a:cs typeface="TH SarabunPSK" pitchFamily="34" charset="-34"/>
            </a:rPr>
            <a:t>01-0</a:t>
          </a:r>
          <a:r>
            <a:rPr lang="en-US" sz="1300">
              <a:latin typeface="TH SarabunPSK" pitchFamily="34" charset="-34"/>
              <a:cs typeface="TH SarabunPSK" pitchFamily="34" charset="-34"/>
            </a:rPr>
            <a:t>4</a:t>
          </a:r>
          <a:endParaRPr lang="th-TH" sz="1300">
            <a:latin typeface="TH SarabunPSK" pitchFamily="34" charset="-34"/>
            <a:cs typeface="TH SarabunPSK" pitchFamily="34" charset="-34"/>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17318</xdr:colOff>
      <xdr:row>0</xdr:row>
      <xdr:rowOff>181841</xdr:rowOff>
    </xdr:from>
    <xdr:to>
      <xdr:col>14</xdr:col>
      <xdr:colOff>645102</xdr:colOff>
      <xdr:row>2</xdr:row>
      <xdr:rowOff>12123</xdr:rowOff>
    </xdr:to>
    <xdr:sp macro="" textlink="">
      <xdr:nvSpPr>
        <xdr:cNvPr id="3" name="Rectangle 2">
          <a:extLst>
            <a:ext uri="{FF2B5EF4-FFF2-40B4-BE49-F238E27FC236}">
              <a16:creationId xmlns:a16="http://schemas.microsoft.com/office/drawing/2014/main" id="{CB8B2155-E0FD-4F1B-B1C8-575D27AABDF8}"/>
            </a:ext>
          </a:extLst>
        </xdr:cNvPr>
        <xdr:cNvSpPr/>
      </xdr:nvSpPr>
      <xdr:spPr>
        <a:xfrm>
          <a:off x="12256943" y="181841"/>
          <a:ext cx="1704109" cy="268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300">
              <a:latin typeface="TH SarabunPSK" pitchFamily="34" charset="-34"/>
              <a:cs typeface="TH SarabunPSK" pitchFamily="34" charset="-34"/>
            </a:rPr>
            <a:t>ERM </a:t>
          </a:r>
          <a:r>
            <a:rPr lang="th-TH" sz="1300">
              <a:latin typeface="TH SarabunPSK" pitchFamily="34" charset="-34"/>
              <a:cs typeface="TH SarabunPSK" pitchFamily="34" charset="-34"/>
            </a:rPr>
            <a:t>05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895350</xdr:colOff>
      <xdr:row>0</xdr:row>
      <xdr:rowOff>209550</xdr:rowOff>
    </xdr:from>
    <xdr:to>
      <xdr:col>14</xdr:col>
      <xdr:colOff>599209</xdr:colOff>
      <xdr:row>2</xdr:row>
      <xdr:rowOff>39832</xdr:rowOff>
    </xdr:to>
    <xdr:sp macro="" textlink="">
      <xdr:nvSpPr>
        <xdr:cNvPr id="3" name="Rectangle 2">
          <a:extLst>
            <a:ext uri="{FF2B5EF4-FFF2-40B4-BE49-F238E27FC236}">
              <a16:creationId xmlns:a16="http://schemas.microsoft.com/office/drawing/2014/main" id="{C8F8E66F-1E59-41E2-8A90-B168F3F417C3}"/>
            </a:ext>
          </a:extLst>
        </xdr:cNvPr>
        <xdr:cNvSpPr/>
      </xdr:nvSpPr>
      <xdr:spPr>
        <a:xfrm>
          <a:off x="12211050" y="209550"/>
          <a:ext cx="1704109" cy="26843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300">
              <a:latin typeface="TH SarabunPSK" pitchFamily="34" charset="-34"/>
              <a:cs typeface="TH SarabunPSK" pitchFamily="34" charset="-34"/>
            </a:rPr>
            <a:t>ERM </a:t>
          </a:r>
          <a:r>
            <a:rPr lang="th-TH" sz="1300">
              <a:latin typeface="TH SarabunPSK" pitchFamily="34" charset="-34"/>
              <a:cs typeface="TH SarabunPSK" pitchFamily="34" charset="-34"/>
            </a:rPr>
            <a:t>05</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161925</xdr:colOff>
      <xdr:row>3</xdr:row>
      <xdr:rowOff>142875</xdr:rowOff>
    </xdr:from>
    <xdr:to>
      <xdr:col>21</xdr:col>
      <xdr:colOff>295275</xdr:colOff>
      <xdr:row>18</xdr:row>
      <xdr:rowOff>57150</xdr:rowOff>
    </xdr:to>
    <xdr:graphicFrame macro="">
      <xdr:nvGraphicFramePr>
        <xdr:cNvPr id="10" name="แผนภูมิ 9">
          <a:extLst>
            <a:ext uri="{FF2B5EF4-FFF2-40B4-BE49-F238E27FC236}">
              <a16:creationId xmlns:a16="http://schemas.microsoft.com/office/drawing/2014/main" id="{587CB645-8482-45D4-A119-068FD3DBA0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200024</xdr:colOff>
      <xdr:row>19</xdr:row>
      <xdr:rowOff>76199</xdr:rowOff>
    </xdr:from>
    <xdr:to>
      <xdr:col>18</xdr:col>
      <xdr:colOff>342899</xdr:colOff>
      <xdr:row>35</xdr:row>
      <xdr:rowOff>66674</xdr:rowOff>
    </xdr:to>
    <xdr:graphicFrame macro="">
      <xdr:nvGraphicFramePr>
        <xdr:cNvPr id="2" name="แผนภูมิ 1">
          <a:extLst>
            <a:ext uri="{FF2B5EF4-FFF2-40B4-BE49-F238E27FC236}">
              <a16:creationId xmlns:a16="http://schemas.microsoft.com/office/drawing/2014/main" id="{24E54E6C-3D85-440B-AD0B-FD9203C624A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295274</xdr:colOff>
      <xdr:row>36</xdr:row>
      <xdr:rowOff>85725</xdr:rowOff>
    </xdr:from>
    <xdr:to>
      <xdr:col>22</xdr:col>
      <xdr:colOff>438150</xdr:colOff>
      <xdr:row>51</xdr:row>
      <xdr:rowOff>114300</xdr:rowOff>
    </xdr:to>
    <xdr:graphicFrame macro="">
      <xdr:nvGraphicFramePr>
        <xdr:cNvPr id="3" name="แผนภูมิ 2">
          <a:extLst>
            <a:ext uri="{FF2B5EF4-FFF2-40B4-BE49-F238E27FC236}">
              <a16:creationId xmlns:a16="http://schemas.microsoft.com/office/drawing/2014/main" id="{01FE7285-A279-49E7-B555-57493B76B87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419100</xdr:colOff>
      <xdr:row>54</xdr:row>
      <xdr:rowOff>123825</xdr:rowOff>
    </xdr:from>
    <xdr:to>
      <xdr:col>17</xdr:col>
      <xdr:colOff>114300</xdr:colOff>
      <xdr:row>71</xdr:row>
      <xdr:rowOff>114300</xdr:rowOff>
    </xdr:to>
    <xdr:graphicFrame macro="">
      <xdr:nvGraphicFramePr>
        <xdr:cNvPr id="4" name="แผนภูมิ 3">
          <a:extLst>
            <a:ext uri="{FF2B5EF4-FFF2-40B4-BE49-F238E27FC236}">
              <a16:creationId xmlns:a16="http://schemas.microsoft.com/office/drawing/2014/main" id="{72475D9B-A18D-4763-9FC5-F4A5169B95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461962</xdr:colOff>
      <xdr:row>77</xdr:row>
      <xdr:rowOff>76199</xdr:rowOff>
    </xdr:from>
    <xdr:to>
      <xdr:col>21</xdr:col>
      <xdr:colOff>495300</xdr:colOff>
      <xdr:row>100</xdr:row>
      <xdr:rowOff>152399</xdr:rowOff>
    </xdr:to>
    <xdr:graphicFrame macro="">
      <xdr:nvGraphicFramePr>
        <xdr:cNvPr id="6" name="แผนภูมิ 5">
          <a:extLst>
            <a:ext uri="{FF2B5EF4-FFF2-40B4-BE49-F238E27FC236}">
              <a16:creationId xmlns:a16="http://schemas.microsoft.com/office/drawing/2014/main" id="{608171A4-BE8F-4F37-8CAB-177477A91A3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538161</xdr:colOff>
      <xdr:row>107</xdr:row>
      <xdr:rowOff>152400</xdr:rowOff>
    </xdr:from>
    <xdr:to>
      <xdr:col>18</xdr:col>
      <xdr:colOff>371474</xdr:colOff>
      <xdr:row>122</xdr:row>
      <xdr:rowOff>95250</xdr:rowOff>
    </xdr:to>
    <xdr:graphicFrame macro="">
      <xdr:nvGraphicFramePr>
        <xdr:cNvPr id="7" name="แผนภูมิ 6">
          <a:extLst>
            <a:ext uri="{FF2B5EF4-FFF2-40B4-BE49-F238E27FC236}">
              <a16:creationId xmlns:a16="http://schemas.microsoft.com/office/drawing/2014/main" id="{AC1AA2D1-D136-4934-8201-218D90177B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666751</xdr:colOff>
      <xdr:row>138</xdr:row>
      <xdr:rowOff>123825</xdr:rowOff>
    </xdr:from>
    <xdr:to>
      <xdr:col>21</xdr:col>
      <xdr:colOff>581025</xdr:colOff>
      <xdr:row>165</xdr:row>
      <xdr:rowOff>85725</xdr:rowOff>
    </xdr:to>
    <xdr:graphicFrame macro="">
      <xdr:nvGraphicFramePr>
        <xdr:cNvPr id="5" name="แผนภูมิ 4">
          <a:extLst>
            <a:ext uri="{FF2B5EF4-FFF2-40B4-BE49-F238E27FC236}">
              <a16:creationId xmlns:a16="http://schemas.microsoft.com/office/drawing/2014/main" id="{9830EA40-15F7-4FE6-A424-C1372220B8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846664</xdr:colOff>
      <xdr:row>171</xdr:row>
      <xdr:rowOff>127001</xdr:rowOff>
    </xdr:from>
    <xdr:to>
      <xdr:col>24</xdr:col>
      <xdr:colOff>275165</xdr:colOff>
      <xdr:row>198</xdr:row>
      <xdr:rowOff>127002</xdr:rowOff>
    </xdr:to>
    <xdr:graphicFrame macro="">
      <xdr:nvGraphicFramePr>
        <xdr:cNvPr id="12" name="แผนภูมิ 11">
          <a:extLst>
            <a:ext uri="{FF2B5EF4-FFF2-40B4-BE49-F238E27FC236}">
              <a16:creationId xmlns:a16="http://schemas.microsoft.com/office/drawing/2014/main" id="{BF341604-3D18-4C8A-8B8E-ABB1C1D2854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148168</xdr:colOff>
      <xdr:row>203</xdr:row>
      <xdr:rowOff>136524</xdr:rowOff>
    </xdr:from>
    <xdr:to>
      <xdr:col>25</xdr:col>
      <xdr:colOff>465667</xdr:colOff>
      <xdr:row>217</xdr:row>
      <xdr:rowOff>96307</xdr:rowOff>
    </xdr:to>
    <xdr:graphicFrame macro="">
      <xdr:nvGraphicFramePr>
        <xdr:cNvPr id="13" name="แผนภูมิ 12">
          <a:extLst>
            <a:ext uri="{FF2B5EF4-FFF2-40B4-BE49-F238E27FC236}">
              <a16:creationId xmlns:a16="http://schemas.microsoft.com/office/drawing/2014/main" id="{3CAE2F27-8D48-4EF2-8866-6C887D8E42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25</xdr:col>
      <xdr:colOff>52917</xdr:colOff>
      <xdr:row>175</xdr:row>
      <xdr:rowOff>30691</xdr:rowOff>
    </xdr:from>
    <xdr:to>
      <xdr:col>32</xdr:col>
      <xdr:colOff>328084</xdr:colOff>
      <xdr:row>191</xdr:row>
      <xdr:rowOff>64558</xdr:rowOff>
    </xdr:to>
    <xdr:graphicFrame macro="">
      <xdr:nvGraphicFramePr>
        <xdr:cNvPr id="8" name="แผนภูมิ 7">
          <a:extLst>
            <a:ext uri="{FF2B5EF4-FFF2-40B4-BE49-F238E27FC236}">
              <a16:creationId xmlns:a16="http://schemas.microsoft.com/office/drawing/2014/main" id="{85A0B7C6-BDDD-4E2A-83D8-D976A5224B9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529167</xdr:colOff>
      <xdr:row>224</xdr:row>
      <xdr:rowOff>125940</xdr:rowOff>
    </xdr:from>
    <xdr:to>
      <xdr:col>16</xdr:col>
      <xdr:colOff>603250</xdr:colOff>
      <xdr:row>242</xdr:row>
      <xdr:rowOff>11640</xdr:rowOff>
    </xdr:to>
    <xdr:graphicFrame macro="">
      <xdr:nvGraphicFramePr>
        <xdr:cNvPr id="9" name="แผนภูมิ 8">
          <a:extLst>
            <a:ext uri="{FF2B5EF4-FFF2-40B4-BE49-F238E27FC236}">
              <a16:creationId xmlns:a16="http://schemas.microsoft.com/office/drawing/2014/main" id="{FFFD782F-D5BB-40FB-A67E-FA1D4BAEC9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38</xdr:row>
      <xdr:rowOff>57150</xdr:rowOff>
    </xdr:from>
    <xdr:to>
      <xdr:col>0</xdr:col>
      <xdr:colOff>247650</xdr:colOff>
      <xdr:row>38</xdr:row>
      <xdr:rowOff>209550</xdr:rowOff>
    </xdr:to>
    <xdr:sp macro="" textlink="">
      <xdr:nvSpPr>
        <xdr:cNvPr id="2" name="สี่เหลี่ยมผืนผ้า 1">
          <a:extLst>
            <a:ext uri="{FF2B5EF4-FFF2-40B4-BE49-F238E27FC236}">
              <a16:creationId xmlns:a16="http://schemas.microsoft.com/office/drawing/2014/main" id="{C75649BE-EC10-4B35-8EB5-9B28A25AA40B}"/>
            </a:ext>
          </a:extLst>
        </xdr:cNvPr>
        <xdr:cNvSpPr/>
      </xdr:nvSpPr>
      <xdr:spPr>
        <a:xfrm>
          <a:off x="76200" y="9458325"/>
          <a:ext cx="171450" cy="152400"/>
        </a:xfrm>
        <a:prstGeom prst="rect">
          <a:avLst/>
        </a:prstGeom>
        <a:solidFill>
          <a:schemeClr val="accent6">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h-TH" sz="1100"/>
        </a:p>
      </xdr:txBody>
    </xdr:sp>
    <xdr:clientData/>
  </xdr:twoCellAnchor>
  <xdr:twoCellAnchor>
    <xdr:from>
      <xdr:col>0</xdr:col>
      <xdr:colOff>85725</xdr:colOff>
      <xdr:row>39</xdr:row>
      <xdr:rowOff>47625</xdr:rowOff>
    </xdr:from>
    <xdr:to>
      <xdr:col>0</xdr:col>
      <xdr:colOff>257175</xdr:colOff>
      <xdr:row>39</xdr:row>
      <xdr:rowOff>200025</xdr:rowOff>
    </xdr:to>
    <xdr:sp macro="" textlink="">
      <xdr:nvSpPr>
        <xdr:cNvPr id="3" name="สี่เหลี่ยมผืนผ้า 2">
          <a:extLst>
            <a:ext uri="{FF2B5EF4-FFF2-40B4-BE49-F238E27FC236}">
              <a16:creationId xmlns:a16="http://schemas.microsoft.com/office/drawing/2014/main" id="{77C7DCBB-9289-4B7E-84E7-C8BAAB1A98C5}"/>
            </a:ext>
          </a:extLst>
        </xdr:cNvPr>
        <xdr:cNvSpPr/>
      </xdr:nvSpPr>
      <xdr:spPr>
        <a:xfrm>
          <a:off x="85725" y="9686925"/>
          <a:ext cx="171450" cy="152400"/>
        </a:xfrm>
        <a:prstGeom prst="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h-TH" sz="1100"/>
        </a:p>
      </xdr:txBody>
    </xdr:sp>
    <xdr:clientData/>
  </xdr:twoCellAnchor>
</xdr:wsDr>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zoomScaleNormal="100" workbookViewId="0">
      <selection activeCell="B5" sqref="B5"/>
    </sheetView>
  </sheetViews>
  <sheetFormatPr defaultColWidth="17.28515625" defaultRowHeight="18.75" x14ac:dyDescent="0.3"/>
  <cols>
    <col min="1" max="1" width="9.7109375" style="10" customWidth="1"/>
    <col min="2" max="2" width="14" style="10" customWidth="1"/>
    <col min="3" max="3" width="10.28515625" style="10" customWidth="1"/>
    <col min="4" max="4" width="8.5703125" style="5" customWidth="1"/>
    <col min="5" max="5" width="9.85546875" style="10" customWidth="1"/>
    <col min="6" max="6" width="15.140625" style="10" customWidth="1"/>
    <col min="7" max="7" width="24.140625" style="10" customWidth="1"/>
    <col min="8" max="8" width="21.85546875" style="10" customWidth="1"/>
    <col min="9" max="9" width="15.140625" style="10" customWidth="1"/>
    <col min="10" max="10" width="8.85546875" style="6" customWidth="1"/>
    <col min="11" max="11" width="24.85546875" style="10" customWidth="1"/>
    <col min="12" max="12" width="10" style="10" customWidth="1"/>
    <col min="13" max="13" width="11.42578125" style="10" customWidth="1"/>
    <col min="14" max="14" width="16.7109375" style="10" customWidth="1"/>
    <col min="15" max="15" width="10.5703125" style="10" customWidth="1"/>
    <col min="16" max="16384" width="17.28515625" style="10"/>
  </cols>
  <sheetData>
    <row r="1" spans="1:15" x14ac:dyDescent="0.3">
      <c r="A1" s="57" t="s">
        <v>0</v>
      </c>
      <c r="B1" s="58"/>
      <c r="C1" s="58"/>
      <c r="D1" s="58"/>
      <c r="E1" s="58"/>
      <c r="F1" s="58"/>
      <c r="G1" s="58"/>
      <c r="H1" s="58"/>
      <c r="I1" s="58"/>
      <c r="J1" s="58"/>
      <c r="K1" s="58"/>
      <c r="L1" s="58"/>
      <c r="M1" s="58"/>
      <c r="N1" s="58"/>
      <c r="O1" s="58"/>
    </row>
    <row r="2" spans="1:15" x14ac:dyDescent="0.3">
      <c r="A2" s="57" t="s">
        <v>25</v>
      </c>
      <c r="B2" s="58"/>
      <c r="C2" s="58"/>
      <c r="D2" s="58"/>
      <c r="E2" s="58"/>
      <c r="F2" s="58"/>
      <c r="G2" s="58"/>
      <c r="H2" s="58"/>
      <c r="I2" s="58"/>
      <c r="J2" s="58"/>
      <c r="K2" s="58"/>
      <c r="L2" s="58"/>
      <c r="M2" s="58"/>
      <c r="N2" s="58"/>
      <c r="O2" s="58"/>
    </row>
    <row r="3" spans="1:15" x14ac:dyDescent="0.3">
      <c r="A3" s="57" t="s">
        <v>65</v>
      </c>
      <c r="B3" s="58"/>
      <c r="C3" s="58"/>
      <c r="D3" s="58"/>
      <c r="E3" s="58"/>
      <c r="F3" s="58"/>
      <c r="G3" s="58"/>
      <c r="H3" s="58"/>
      <c r="I3" s="58"/>
      <c r="J3" s="58"/>
      <c r="K3" s="58"/>
      <c r="L3" s="58"/>
      <c r="M3" s="58"/>
      <c r="N3" s="58"/>
      <c r="O3" s="58"/>
    </row>
    <row r="4" spans="1:15" ht="75" x14ac:dyDescent="0.3">
      <c r="A4" s="14" t="s">
        <v>1</v>
      </c>
      <c r="B4" s="14" t="s">
        <v>2</v>
      </c>
      <c r="C4" s="14" t="s">
        <v>3</v>
      </c>
      <c r="D4" s="14" t="s">
        <v>4</v>
      </c>
      <c r="E4" s="14" t="s">
        <v>5</v>
      </c>
      <c r="F4" s="14" t="s">
        <v>6</v>
      </c>
      <c r="G4" s="14" t="s">
        <v>7</v>
      </c>
      <c r="H4" s="7" t="s">
        <v>8</v>
      </c>
      <c r="I4" s="7" t="s">
        <v>9</v>
      </c>
      <c r="J4" s="7" t="s">
        <v>10</v>
      </c>
      <c r="K4" s="7" t="s">
        <v>11</v>
      </c>
      <c r="L4" s="7" t="s">
        <v>12</v>
      </c>
      <c r="M4" s="7" t="s">
        <v>13</v>
      </c>
      <c r="N4" s="7" t="s">
        <v>14</v>
      </c>
      <c r="O4" s="7" t="s">
        <v>87</v>
      </c>
    </row>
    <row r="5" spans="1:15" ht="270" x14ac:dyDescent="0.3">
      <c r="A5" s="2" t="s">
        <v>76</v>
      </c>
      <c r="B5" s="3" t="s">
        <v>43</v>
      </c>
      <c r="C5" s="3"/>
      <c r="D5" s="9"/>
      <c r="E5" s="3" t="s">
        <v>39</v>
      </c>
      <c r="F5" s="3" t="s">
        <v>44</v>
      </c>
      <c r="G5" s="3" t="s">
        <v>92</v>
      </c>
      <c r="H5" s="3" t="s">
        <v>57</v>
      </c>
      <c r="I5" s="3" t="s">
        <v>20</v>
      </c>
      <c r="J5" s="3" t="s">
        <v>15</v>
      </c>
      <c r="K5" s="3" t="s">
        <v>97</v>
      </c>
      <c r="L5" s="3" t="s">
        <v>53</v>
      </c>
      <c r="M5" s="3" t="s">
        <v>47</v>
      </c>
      <c r="N5" s="12" t="s">
        <v>88</v>
      </c>
      <c r="O5" s="13" t="s">
        <v>101</v>
      </c>
    </row>
    <row r="6" spans="1:15" ht="300" x14ac:dyDescent="0.3">
      <c r="A6" s="3" t="s">
        <v>24</v>
      </c>
      <c r="B6" s="3" t="s">
        <v>346</v>
      </c>
      <c r="C6" s="4" t="s">
        <v>26</v>
      </c>
      <c r="D6" s="9" t="s">
        <v>16</v>
      </c>
      <c r="E6" s="3" t="s">
        <v>17</v>
      </c>
      <c r="F6" s="1" t="s">
        <v>30</v>
      </c>
      <c r="G6" s="1" t="s">
        <v>79</v>
      </c>
      <c r="H6" s="1" t="s">
        <v>50</v>
      </c>
      <c r="I6" s="3" t="s">
        <v>19</v>
      </c>
      <c r="J6" s="3" t="s">
        <v>15</v>
      </c>
      <c r="K6" s="1" t="s">
        <v>80</v>
      </c>
      <c r="L6" s="3" t="s">
        <v>53</v>
      </c>
      <c r="M6" s="3" t="s">
        <v>47</v>
      </c>
      <c r="N6" s="3" t="s">
        <v>64</v>
      </c>
      <c r="O6" s="3"/>
    </row>
    <row r="7" spans="1:15" ht="337.5" x14ac:dyDescent="0.3">
      <c r="A7" s="3" t="s">
        <v>31</v>
      </c>
      <c r="B7" s="3" t="s">
        <v>305</v>
      </c>
      <c r="C7" s="4" t="s">
        <v>26</v>
      </c>
      <c r="D7" s="9" t="s">
        <v>16</v>
      </c>
      <c r="E7" s="3" t="s">
        <v>17</v>
      </c>
      <c r="F7" s="1" t="s">
        <v>30</v>
      </c>
      <c r="G7" s="20" t="s">
        <v>77</v>
      </c>
      <c r="H7" s="1" t="s">
        <v>50</v>
      </c>
      <c r="I7" s="3" t="s">
        <v>20</v>
      </c>
      <c r="J7" s="3" t="s">
        <v>15</v>
      </c>
      <c r="K7" s="21" t="s">
        <v>78</v>
      </c>
      <c r="L7" s="3" t="s">
        <v>53</v>
      </c>
      <c r="M7" s="3" t="s">
        <v>47</v>
      </c>
      <c r="N7" s="8" t="s">
        <v>66</v>
      </c>
      <c r="O7" s="3"/>
    </row>
    <row r="8" spans="1:15" ht="300" x14ac:dyDescent="0.3">
      <c r="A8" s="3" t="s">
        <v>22</v>
      </c>
      <c r="B8" s="3" t="s">
        <v>340</v>
      </c>
      <c r="C8" s="4" t="s">
        <v>26</v>
      </c>
      <c r="D8" s="9" t="s">
        <v>16</v>
      </c>
      <c r="E8" s="3" t="s">
        <v>17</v>
      </c>
      <c r="F8" s="1" t="s">
        <v>30</v>
      </c>
      <c r="G8" s="1" t="s">
        <v>72</v>
      </c>
      <c r="H8" s="1" t="s">
        <v>50</v>
      </c>
      <c r="I8" s="3" t="s">
        <v>20</v>
      </c>
      <c r="J8" s="3" t="s">
        <v>15</v>
      </c>
      <c r="K8" s="1" t="s">
        <v>73</v>
      </c>
      <c r="L8" s="3" t="s">
        <v>53</v>
      </c>
      <c r="M8" s="3" t="s">
        <v>47</v>
      </c>
      <c r="N8" s="3" t="s">
        <v>71</v>
      </c>
      <c r="O8" s="3"/>
    </row>
    <row r="9" spans="1:15" ht="300" x14ac:dyDescent="0.3">
      <c r="A9" s="3" t="s">
        <v>28</v>
      </c>
      <c r="B9" s="3" t="s">
        <v>159</v>
      </c>
      <c r="C9" s="4" t="s">
        <v>26</v>
      </c>
      <c r="D9" s="9" t="s">
        <v>16</v>
      </c>
      <c r="E9" s="3" t="s">
        <v>17</v>
      </c>
      <c r="F9" s="1" t="s">
        <v>30</v>
      </c>
      <c r="G9" s="1" t="s">
        <v>48</v>
      </c>
      <c r="H9" s="1" t="s">
        <v>50</v>
      </c>
      <c r="I9" s="3" t="s">
        <v>19</v>
      </c>
      <c r="J9" s="3" t="s">
        <v>15</v>
      </c>
      <c r="K9" s="1" t="s">
        <v>49</v>
      </c>
      <c r="L9" s="3" t="s">
        <v>53</v>
      </c>
      <c r="M9" s="3" t="s">
        <v>47</v>
      </c>
      <c r="N9" s="3" t="s">
        <v>67</v>
      </c>
      <c r="O9" s="3"/>
    </row>
    <row r="10" spans="1:15" ht="300" x14ac:dyDescent="0.3">
      <c r="A10" s="3" t="s">
        <v>28</v>
      </c>
      <c r="B10" s="3" t="s">
        <v>163</v>
      </c>
      <c r="C10" s="4" t="s">
        <v>26</v>
      </c>
      <c r="D10" s="9" t="s">
        <v>16</v>
      </c>
      <c r="E10" s="3" t="s">
        <v>17</v>
      </c>
      <c r="F10" s="1" t="s">
        <v>30</v>
      </c>
      <c r="G10" s="1" t="s">
        <v>48</v>
      </c>
      <c r="H10" s="1" t="s">
        <v>50</v>
      </c>
      <c r="I10" s="3" t="s">
        <v>20</v>
      </c>
      <c r="J10" s="3" t="s">
        <v>15</v>
      </c>
      <c r="K10" s="1" t="s">
        <v>49</v>
      </c>
      <c r="L10" s="3" t="s">
        <v>53</v>
      </c>
      <c r="M10" s="3" t="s">
        <v>47</v>
      </c>
      <c r="N10" s="3" t="s">
        <v>67</v>
      </c>
      <c r="O10" s="3"/>
    </row>
    <row r="11" spans="1:15" ht="300" x14ac:dyDescent="0.3">
      <c r="A11" s="3" t="s">
        <v>28</v>
      </c>
      <c r="B11" s="3" t="s">
        <v>338</v>
      </c>
      <c r="C11" s="4" t="s">
        <v>26</v>
      </c>
      <c r="D11" s="9" t="s">
        <v>16</v>
      </c>
      <c r="E11" s="3" t="s">
        <v>17</v>
      </c>
      <c r="F11" s="1" t="s">
        <v>30</v>
      </c>
      <c r="G11" s="1" t="s">
        <v>48</v>
      </c>
      <c r="H11" s="1" t="s">
        <v>50</v>
      </c>
      <c r="I11" s="3" t="s">
        <v>20</v>
      </c>
      <c r="J11" s="3" t="s">
        <v>15</v>
      </c>
      <c r="K11" s="1" t="s">
        <v>49</v>
      </c>
      <c r="L11" s="3" t="s">
        <v>53</v>
      </c>
      <c r="M11" s="3" t="s">
        <v>47</v>
      </c>
      <c r="N11" s="3" t="s">
        <v>67</v>
      </c>
      <c r="O11" s="3"/>
    </row>
    <row r="12" spans="1:15" ht="393.75" x14ac:dyDescent="0.3">
      <c r="A12" s="3" t="s">
        <v>23</v>
      </c>
      <c r="B12" s="3" t="s">
        <v>306</v>
      </c>
      <c r="C12" s="4" t="s">
        <v>26</v>
      </c>
      <c r="D12" s="9" t="s">
        <v>16</v>
      </c>
      <c r="E12" s="3" t="s">
        <v>17</v>
      </c>
      <c r="F12" s="1" t="s">
        <v>30</v>
      </c>
      <c r="G12" s="1" t="s">
        <v>86</v>
      </c>
      <c r="H12" s="1" t="s">
        <v>50</v>
      </c>
      <c r="I12" s="3" t="s">
        <v>20</v>
      </c>
      <c r="J12" s="3" t="s">
        <v>15</v>
      </c>
      <c r="K12" s="1" t="s">
        <v>85</v>
      </c>
      <c r="L12" s="3" t="s">
        <v>53</v>
      </c>
      <c r="M12" s="3" t="s">
        <v>47</v>
      </c>
      <c r="N12" s="3" t="s">
        <v>68</v>
      </c>
      <c r="O12" s="3"/>
    </row>
    <row r="13" spans="1:15" ht="262.5" x14ac:dyDescent="0.3">
      <c r="A13" s="3" t="s">
        <v>27</v>
      </c>
      <c r="B13" s="3" t="s">
        <v>142</v>
      </c>
      <c r="C13" s="4" t="s">
        <v>26</v>
      </c>
      <c r="D13" s="9" t="s">
        <v>16</v>
      </c>
      <c r="E13" s="3" t="s">
        <v>17</v>
      </c>
      <c r="F13" s="1" t="s">
        <v>30</v>
      </c>
      <c r="G13" s="1" t="s">
        <v>81</v>
      </c>
      <c r="H13" s="1" t="s">
        <v>50</v>
      </c>
      <c r="I13" s="3" t="s">
        <v>20</v>
      </c>
      <c r="J13" s="3" t="s">
        <v>15</v>
      </c>
      <c r="K13" s="1" t="s">
        <v>83</v>
      </c>
      <c r="L13" s="3" t="s">
        <v>53</v>
      </c>
      <c r="M13" s="3" t="s">
        <v>47</v>
      </c>
      <c r="N13" s="3" t="s">
        <v>69</v>
      </c>
      <c r="O13" s="3"/>
    </row>
    <row r="14" spans="1:15" ht="300" x14ac:dyDescent="0.3">
      <c r="A14" s="3" t="s">
        <v>27</v>
      </c>
      <c r="B14" s="3" t="s">
        <v>341</v>
      </c>
      <c r="C14" s="4" t="s">
        <v>26</v>
      </c>
      <c r="D14" s="9" t="s">
        <v>16</v>
      </c>
      <c r="E14" s="3" t="s">
        <v>17</v>
      </c>
      <c r="F14" s="1" t="s">
        <v>30</v>
      </c>
      <c r="G14" s="1" t="s">
        <v>82</v>
      </c>
      <c r="H14" s="1" t="s">
        <v>50</v>
      </c>
      <c r="I14" s="3" t="s">
        <v>21</v>
      </c>
      <c r="J14" s="3" t="s">
        <v>15</v>
      </c>
      <c r="K14" s="1" t="s">
        <v>84</v>
      </c>
      <c r="L14" s="3" t="s">
        <v>53</v>
      </c>
      <c r="M14" s="3" t="s">
        <v>47</v>
      </c>
      <c r="N14" s="3" t="s">
        <v>70</v>
      </c>
      <c r="O14" s="3"/>
    </row>
    <row r="15" spans="1:15" ht="409.5" x14ac:dyDescent="0.3">
      <c r="A15" s="3" t="s">
        <v>32</v>
      </c>
      <c r="B15" s="3" t="s">
        <v>348</v>
      </c>
      <c r="C15" s="4"/>
      <c r="D15" s="9" t="s">
        <v>16</v>
      </c>
      <c r="E15" s="3" t="s">
        <v>17</v>
      </c>
      <c r="F15" s="1" t="s">
        <v>30</v>
      </c>
      <c r="G15" s="1" t="s">
        <v>48</v>
      </c>
      <c r="H15" s="1" t="s">
        <v>50</v>
      </c>
      <c r="I15" s="3" t="s">
        <v>20</v>
      </c>
      <c r="J15" s="3" t="s">
        <v>15</v>
      </c>
      <c r="K15" s="1" t="s">
        <v>90</v>
      </c>
      <c r="L15" s="3" t="s">
        <v>53</v>
      </c>
      <c r="M15" s="3" t="s">
        <v>47</v>
      </c>
      <c r="N15" s="3" t="s">
        <v>91</v>
      </c>
      <c r="O15" s="3"/>
    </row>
    <row r="16" spans="1:15" ht="293.25" x14ac:dyDescent="0.3">
      <c r="A16" s="2" t="s">
        <v>148</v>
      </c>
      <c r="B16" s="3" t="s">
        <v>34</v>
      </c>
      <c r="C16" s="3"/>
      <c r="D16" s="9"/>
      <c r="E16" s="3" t="s">
        <v>33</v>
      </c>
      <c r="F16" s="3" t="s">
        <v>35</v>
      </c>
      <c r="G16" s="3" t="s">
        <v>93</v>
      </c>
      <c r="H16" s="3" t="s">
        <v>56</v>
      </c>
      <c r="I16" s="3" t="s">
        <v>20</v>
      </c>
      <c r="J16" s="3" t="s">
        <v>15</v>
      </c>
      <c r="K16" s="3" t="s">
        <v>94</v>
      </c>
      <c r="L16" s="3" t="s">
        <v>53</v>
      </c>
      <c r="M16" s="3" t="s">
        <v>47</v>
      </c>
      <c r="N16" s="11" t="s">
        <v>95</v>
      </c>
      <c r="O16" s="3" t="s">
        <v>96</v>
      </c>
    </row>
    <row r="17" spans="1:15" ht="225" x14ac:dyDescent="0.3">
      <c r="A17" s="3" t="s">
        <v>36</v>
      </c>
      <c r="B17" s="3" t="s">
        <v>38</v>
      </c>
      <c r="C17" s="3"/>
      <c r="D17" s="9"/>
      <c r="E17" s="3" t="s">
        <v>39</v>
      </c>
      <c r="F17" s="3" t="s">
        <v>37</v>
      </c>
      <c r="G17" s="3" t="s">
        <v>58</v>
      </c>
      <c r="H17" s="3" t="s">
        <v>59</v>
      </c>
      <c r="I17" s="3" t="s">
        <v>20</v>
      </c>
      <c r="J17" s="3" t="s">
        <v>15</v>
      </c>
      <c r="K17" s="3" t="s">
        <v>40</v>
      </c>
      <c r="L17" s="3" t="s">
        <v>53</v>
      </c>
      <c r="M17" s="3" t="s">
        <v>47</v>
      </c>
      <c r="N17" s="11" t="s">
        <v>74</v>
      </c>
      <c r="O17" s="3"/>
    </row>
    <row r="18" spans="1:15" ht="120.75" x14ac:dyDescent="0.3">
      <c r="A18" s="3" t="s">
        <v>36</v>
      </c>
      <c r="B18" s="3" t="s">
        <v>41</v>
      </c>
      <c r="C18" s="3"/>
      <c r="D18" s="9"/>
      <c r="E18" s="3" t="s">
        <v>39</v>
      </c>
      <c r="F18" s="3" t="s">
        <v>42</v>
      </c>
      <c r="G18" s="3" t="s">
        <v>62</v>
      </c>
      <c r="H18" s="3" t="s">
        <v>61</v>
      </c>
      <c r="I18" s="3" t="s">
        <v>20</v>
      </c>
      <c r="J18" s="3" t="s">
        <v>15</v>
      </c>
      <c r="K18" s="3" t="s">
        <v>60</v>
      </c>
      <c r="L18" s="3" t="s">
        <v>53</v>
      </c>
      <c r="M18" s="3" t="s">
        <v>63</v>
      </c>
      <c r="N18" s="11" t="s">
        <v>75</v>
      </c>
      <c r="O18" s="3"/>
    </row>
    <row r="19" spans="1:15" ht="150" x14ac:dyDescent="0.3">
      <c r="A19" s="3" t="s">
        <v>45</v>
      </c>
      <c r="B19" s="3" t="s">
        <v>46</v>
      </c>
      <c r="C19" s="3"/>
      <c r="D19" s="9" t="s">
        <v>16</v>
      </c>
      <c r="E19" s="3" t="s">
        <v>39</v>
      </c>
      <c r="F19" s="3" t="s">
        <v>98</v>
      </c>
      <c r="G19" s="3" t="s">
        <v>54</v>
      </c>
      <c r="H19" s="3" t="s">
        <v>55</v>
      </c>
      <c r="I19" s="3" t="s">
        <v>20</v>
      </c>
      <c r="J19" s="3" t="s">
        <v>15</v>
      </c>
      <c r="K19" s="3" t="s">
        <v>99</v>
      </c>
      <c r="L19" s="3" t="s">
        <v>53</v>
      </c>
      <c r="M19" s="3" t="s">
        <v>47</v>
      </c>
      <c r="N19" s="11" t="s">
        <v>100</v>
      </c>
      <c r="O19" s="3" t="s">
        <v>89</v>
      </c>
    </row>
    <row r="20" spans="1:15" ht="243.75" x14ac:dyDescent="0.3">
      <c r="A20" s="3" t="s">
        <v>102</v>
      </c>
      <c r="B20" s="3" t="s">
        <v>104</v>
      </c>
      <c r="C20" s="3"/>
      <c r="D20" s="9"/>
      <c r="E20" s="3" t="s">
        <v>39</v>
      </c>
      <c r="F20" s="3" t="s">
        <v>103</v>
      </c>
      <c r="G20" s="3" t="s">
        <v>104</v>
      </c>
      <c r="H20" s="3" t="s">
        <v>105</v>
      </c>
      <c r="I20" s="3" t="s">
        <v>106</v>
      </c>
      <c r="J20" s="3" t="s">
        <v>15</v>
      </c>
      <c r="K20" s="3" t="s">
        <v>107</v>
      </c>
      <c r="L20" s="3" t="s">
        <v>53</v>
      </c>
      <c r="M20" s="3" t="s">
        <v>47</v>
      </c>
      <c r="N20" s="3" t="s">
        <v>108</v>
      </c>
      <c r="O20" s="3" t="s">
        <v>109</v>
      </c>
    </row>
    <row r="21" spans="1:15" ht="243.75" x14ac:dyDescent="0.3">
      <c r="A21" s="3" t="s">
        <v>102</v>
      </c>
      <c r="B21" s="3" t="s">
        <v>51</v>
      </c>
      <c r="C21" s="3"/>
      <c r="D21" s="9"/>
      <c r="E21" s="3" t="s">
        <v>39</v>
      </c>
      <c r="F21" s="3" t="s">
        <v>111</v>
      </c>
      <c r="G21" s="3" t="s">
        <v>51</v>
      </c>
      <c r="H21" s="3" t="s">
        <v>52</v>
      </c>
      <c r="I21" s="3" t="s">
        <v>20</v>
      </c>
      <c r="J21" s="3" t="s">
        <v>15</v>
      </c>
      <c r="K21" s="3" t="s">
        <v>110</v>
      </c>
      <c r="L21" s="3" t="s">
        <v>53</v>
      </c>
      <c r="M21" s="3" t="s">
        <v>47</v>
      </c>
      <c r="N21" s="3" t="s">
        <v>108</v>
      </c>
      <c r="O21" s="3" t="s">
        <v>112</v>
      </c>
    </row>
    <row r="22" spans="1:15" ht="337.5" x14ac:dyDescent="0.3">
      <c r="A22" s="3" t="s">
        <v>206</v>
      </c>
      <c r="B22" s="3" t="s">
        <v>215</v>
      </c>
      <c r="C22" s="3"/>
      <c r="D22" s="9" t="s">
        <v>216</v>
      </c>
      <c r="E22" s="3" t="s">
        <v>17</v>
      </c>
      <c r="F22" s="3" t="s">
        <v>217</v>
      </c>
      <c r="G22" s="3" t="s">
        <v>218</v>
      </c>
      <c r="H22" s="3" t="s">
        <v>228</v>
      </c>
      <c r="I22" s="3" t="s">
        <v>21</v>
      </c>
      <c r="J22" s="3" t="s">
        <v>15</v>
      </c>
      <c r="K22" s="3" t="s">
        <v>219</v>
      </c>
      <c r="L22" s="3" t="s">
        <v>53</v>
      </c>
      <c r="M22" s="3" t="s">
        <v>47</v>
      </c>
      <c r="N22" s="3" t="s">
        <v>221</v>
      </c>
      <c r="O22" s="3"/>
    </row>
    <row r="23" spans="1:15" ht="206.25" x14ac:dyDescent="0.3">
      <c r="A23" s="3" t="s">
        <v>206</v>
      </c>
      <c r="B23" s="3" t="s">
        <v>222</v>
      </c>
      <c r="C23" s="3"/>
      <c r="D23" s="9" t="s">
        <v>122</v>
      </c>
      <c r="E23" s="3" t="s">
        <v>33</v>
      </c>
      <c r="F23" s="3" t="s">
        <v>223</v>
      </c>
      <c r="G23" s="3" t="s">
        <v>224</v>
      </c>
      <c r="H23" s="3" t="s">
        <v>229</v>
      </c>
      <c r="I23" s="3" t="s">
        <v>20</v>
      </c>
      <c r="J23" s="3" t="s">
        <v>15</v>
      </c>
      <c r="K23" s="3" t="s">
        <v>225</v>
      </c>
      <c r="L23" s="3" t="s">
        <v>53</v>
      </c>
      <c r="M23" s="3" t="s">
        <v>47</v>
      </c>
      <c r="N23" s="3" t="s">
        <v>221</v>
      </c>
      <c r="O23" s="3"/>
    </row>
    <row r="24" spans="1:15" ht="262.5" x14ac:dyDescent="0.3">
      <c r="A24" s="3" t="s">
        <v>29</v>
      </c>
      <c r="B24" s="3" t="s">
        <v>235</v>
      </c>
      <c r="C24" s="3"/>
      <c r="D24" s="9" t="s">
        <v>16</v>
      </c>
      <c r="E24" s="3" t="s">
        <v>17</v>
      </c>
      <c r="F24" s="3" t="s">
        <v>30</v>
      </c>
      <c r="G24" s="3" t="s">
        <v>259</v>
      </c>
      <c r="H24" s="3" t="s">
        <v>50</v>
      </c>
      <c r="I24" s="3" t="s">
        <v>19</v>
      </c>
      <c r="J24" s="3" t="s">
        <v>15</v>
      </c>
      <c r="K24" s="3" t="s">
        <v>260</v>
      </c>
      <c r="L24" s="3" t="s">
        <v>53</v>
      </c>
      <c r="M24" s="3" t="s">
        <v>47</v>
      </c>
      <c r="N24" s="3" t="s">
        <v>236</v>
      </c>
      <c r="O24" s="3"/>
    </row>
    <row r="25" spans="1:15" ht="262.5" x14ac:dyDescent="0.3">
      <c r="A25" s="3" t="s">
        <v>29</v>
      </c>
      <c r="B25" s="3" t="s">
        <v>237</v>
      </c>
      <c r="C25" s="3"/>
      <c r="D25" s="9" t="s">
        <v>16</v>
      </c>
      <c r="E25" s="3" t="s">
        <v>17</v>
      </c>
      <c r="F25" s="3" t="s">
        <v>30</v>
      </c>
      <c r="G25" s="3" t="s">
        <v>261</v>
      </c>
      <c r="H25" s="3" t="s">
        <v>262</v>
      </c>
      <c r="I25" s="3" t="s">
        <v>20</v>
      </c>
      <c r="J25" s="3" t="s">
        <v>15</v>
      </c>
      <c r="K25" s="3" t="s">
        <v>263</v>
      </c>
      <c r="L25" s="3" t="s">
        <v>53</v>
      </c>
      <c r="M25" s="3" t="s">
        <v>47</v>
      </c>
      <c r="N25" s="3" t="s">
        <v>236</v>
      </c>
      <c r="O25" s="3"/>
    </row>
    <row r="26" spans="1:15" ht="262.5" x14ac:dyDescent="0.3">
      <c r="A26" s="3" t="s">
        <v>29</v>
      </c>
      <c r="B26" s="3" t="s">
        <v>342</v>
      </c>
      <c r="C26" s="3"/>
      <c r="D26" s="9" t="s">
        <v>16</v>
      </c>
      <c r="E26" s="3" t="s">
        <v>17</v>
      </c>
      <c r="F26" s="3" t="s">
        <v>30</v>
      </c>
      <c r="G26" s="3" t="s">
        <v>264</v>
      </c>
      <c r="H26" s="3" t="s">
        <v>262</v>
      </c>
      <c r="I26" s="3" t="s">
        <v>19</v>
      </c>
      <c r="J26" s="3" t="s">
        <v>15</v>
      </c>
      <c r="K26" s="3" t="s">
        <v>265</v>
      </c>
      <c r="L26" s="3" t="s">
        <v>53</v>
      </c>
      <c r="M26" s="3" t="s">
        <v>47</v>
      </c>
      <c r="N26" s="3" t="s">
        <v>236</v>
      </c>
      <c r="O26" s="3"/>
    </row>
    <row r="27" spans="1:15" ht="262.5" x14ac:dyDescent="0.3">
      <c r="A27" s="3" t="s">
        <v>29</v>
      </c>
      <c r="B27" s="3" t="s">
        <v>238</v>
      </c>
      <c r="C27" s="3"/>
      <c r="D27" s="9" t="s">
        <v>16</v>
      </c>
      <c r="E27" s="3" t="s">
        <v>17</v>
      </c>
      <c r="F27" s="3" t="s">
        <v>30</v>
      </c>
      <c r="G27" s="3" t="s">
        <v>264</v>
      </c>
      <c r="H27" s="3" t="s">
        <v>262</v>
      </c>
      <c r="I27" s="3" t="s">
        <v>20</v>
      </c>
      <c r="J27" s="3" t="s">
        <v>15</v>
      </c>
      <c r="K27" s="3" t="s">
        <v>266</v>
      </c>
      <c r="L27" s="3" t="s">
        <v>53</v>
      </c>
      <c r="M27" s="3" t="s">
        <v>47</v>
      </c>
      <c r="N27" s="3" t="s">
        <v>236</v>
      </c>
      <c r="O27" s="3"/>
    </row>
    <row r="28" spans="1:15" ht="262.5" x14ac:dyDescent="0.3">
      <c r="A28" s="3" t="s">
        <v>29</v>
      </c>
      <c r="B28" s="3" t="s">
        <v>239</v>
      </c>
      <c r="C28" s="3"/>
      <c r="D28" s="9" t="s">
        <v>16</v>
      </c>
      <c r="E28" s="3" t="s">
        <v>17</v>
      </c>
      <c r="F28" s="3" t="s">
        <v>30</v>
      </c>
      <c r="G28" s="3" t="s">
        <v>267</v>
      </c>
      <c r="H28" s="3" t="s">
        <v>262</v>
      </c>
      <c r="I28" s="3" t="s">
        <v>18</v>
      </c>
      <c r="J28" s="3" t="s">
        <v>15</v>
      </c>
      <c r="K28" s="3" t="s">
        <v>268</v>
      </c>
      <c r="L28" s="3" t="s">
        <v>53</v>
      </c>
      <c r="M28" s="3" t="s">
        <v>47</v>
      </c>
      <c r="N28" s="3" t="s">
        <v>236</v>
      </c>
      <c r="O28" s="3"/>
    </row>
    <row r="29" spans="1:15" ht="262.5" x14ac:dyDescent="0.3">
      <c r="A29" s="3" t="s">
        <v>29</v>
      </c>
      <c r="B29" s="3" t="s">
        <v>240</v>
      </c>
      <c r="C29" s="3"/>
      <c r="D29" s="9" t="s">
        <v>16</v>
      </c>
      <c r="E29" s="3" t="s">
        <v>17</v>
      </c>
      <c r="F29" s="3" t="s">
        <v>30</v>
      </c>
      <c r="G29" s="3" t="s">
        <v>269</v>
      </c>
      <c r="H29" s="3" t="s">
        <v>262</v>
      </c>
      <c r="I29" s="3" t="s">
        <v>20</v>
      </c>
      <c r="J29" s="3" t="s">
        <v>15</v>
      </c>
      <c r="K29" s="3" t="s">
        <v>266</v>
      </c>
      <c r="L29" s="3" t="s">
        <v>53</v>
      </c>
      <c r="M29" s="3" t="s">
        <v>47</v>
      </c>
      <c r="N29" s="3" t="s">
        <v>236</v>
      </c>
      <c r="O29" s="3"/>
    </row>
    <row r="30" spans="1:15" ht="262.5" x14ac:dyDescent="0.3">
      <c r="A30" s="3" t="s">
        <v>29</v>
      </c>
      <c r="B30" s="3" t="s">
        <v>241</v>
      </c>
      <c r="C30" s="3"/>
      <c r="D30" s="9" t="s">
        <v>16</v>
      </c>
      <c r="E30" s="3" t="s">
        <v>17</v>
      </c>
      <c r="F30" s="3" t="s">
        <v>30</v>
      </c>
      <c r="G30" s="3" t="s">
        <v>270</v>
      </c>
      <c r="H30" s="3" t="s">
        <v>262</v>
      </c>
      <c r="I30" s="3" t="s">
        <v>20</v>
      </c>
      <c r="J30" s="3" t="s">
        <v>15</v>
      </c>
      <c r="K30" s="3" t="s">
        <v>266</v>
      </c>
      <c r="L30" s="3" t="s">
        <v>53</v>
      </c>
      <c r="M30" s="3" t="s">
        <v>47</v>
      </c>
      <c r="N30" s="3" t="s">
        <v>236</v>
      </c>
      <c r="O30" s="3"/>
    </row>
    <row r="31" spans="1:15" ht="318.75" x14ac:dyDescent="0.3">
      <c r="A31" s="3" t="s">
        <v>29</v>
      </c>
      <c r="B31" s="3" t="s">
        <v>343</v>
      </c>
      <c r="C31" s="3"/>
      <c r="D31" s="9" t="s">
        <v>16</v>
      </c>
      <c r="E31" s="3" t="s">
        <v>17</v>
      </c>
      <c r="F31" s="3" t="s">
        <v>30</v>
      </c>
      <c r="G31" s="3" t="s">
        <v>271</v>
      </c>
      <c r="H31" s="3" t="s">
        <v>262</v>
      </c>
      <c r="I31" s="3" t="s">
        <v>20</v>
      </c>
      <c r="J31" s="3" t="s">
        <v>15</v>
      </c>
      <c r="K31" s="3" t="s">
        <v>272</v>
      </c>
      <c r="L31" s="3" t="s">
        <v>53</v>
      </c>
      <c r="M31" s="3" t="s">
        <v>47</v>
      </c>
      <c r="N31" s="3" t="s">
        <v>236</v>
      </c>
      <c r="O31" s="3"/>
    </row>
    <row r="32" spans="1:15" ht="409.5" x14ac:dyDescent="0.3">
      <c r="A32" s="3" t="s">
        <v>29</v>
      </c>
      <c r="B32" s="3" t="s">
        <v>242</v>
      </c>
      <c r="C32" s="3"/>
      <c r="D32" s="9" t="s">
        <v>16</v>
      </c>
      <c r="E32" s="3" t="s">
        <v>17</v>
      </c>
      <c r="F32" s="3" t="s">
        <v>30</v>
      </c>
      <c r="G32" s="3" t="s">
        <v>273</v>
      </c>
      <c r="H32" s="3" t="s">
        <v>262</v>
      </c>
      <c r="I32" s="3" t="s">
        <v>20</v>
      </c>
      <c r="J32" s="3" t="s">
        <v>15</v>
      </c>
      <c r="K32" s="36" t="s">
        <v>274</v>
      </c>
      <c r="L32" s="3" t="s">
        <v>53</v>
      </c>
      <c r="M32" s="3" t="s">
        <v>47</v>
      </c>
      <c r="N32" s="3" t="s">
        <v>236</v>
      </c>
      <c r="O32" s="3"/>
    </row>
    <row r="33" spans="1:15" ht="300" x14ac:dyDescent="0.3">
      <c r="A33" s="3" t="s">
        <v>29</v>
      </c>
      <c r="B33" s="3" t="s">
        <v>344</v>
      </c>
      <c r="C33" s="3"/>
      <c r="D33" s="9" t="s">
        <v>16</v>
      </c>
      <c r="E33" s="3" t="s">
        <v>17</v>
      </c>
      <c r="F33" s="3" t="s">
        <v>30</v>
      </c>
      <c r="G33" s="3" t="s">
        <v>275</v>
      </c>
      <c r="H33" s="3" t="s">
        <v>262</v>
      </c>
      <c r="I33" s="3" t="s">
        <v>20</v>
      </c>
      <c r="J33" s="3" t="s">
        <v>15</v>
      </c>
      <c r="K33" s="3" t="s">
        <v>276</v>
      </c>
      <c r="L33" s="3" t="s">
        <v>53</v>
      </c>
      <c r="M33" s="3" t="s">
        <v>47</v>
      </c>
      <c r="N33" s="3" t="s">
        <v>236</v>
      </c>
      <c r="O33" s="3"/>
    </row>
    <row r="34" spans="1:15" ht="281.25" x14ac:dyDescent="0.3">
      <c r="A34" s="3" t="s">
        <v>29</v>
      </c>
      <c r="B34" s="3" t="s">
        <v>345</v>
      </c>
      <c r="C34" s="3"/>
      <c r="D34" s="9" t="s">
        <v>16</v>
      </c>
      <c r="E34" s="3" t="s">
        <v>17</v>
      </c>
      <c r="F34" s="3" t="s">
        <v>30</v>
      </c>
      <c r="G34" s="3" t="s">
        <v>277</v>
      </c>
      <c r="H34" s="3" t="s">
        <v>262</v>
      </c>
      <c r="I34" s="3" t="s">
        <v>20</v>
      </c>
      <c r="J34" s="3" t="s">
        <v>15</v>
      </c>
      <c r="K34" s="3" t="s">
        <v>278</v>
      </c>
      <c r="L34" s="3" t="s">
        <v>53</v>
      </c>
      <c r="M34" s="3" t="s">
        <v>47</v>
      </c>
      <c r="N34" s="3" t="s">
        <v>236</v>
      </c>
      <c r="O34" s="3"/>
    </row>
    <row r="35" spans="1:15" ht="390" x14ac:dyDescent="0.3">
      <c r="A35" s="3" t="s">
        <v>29</v>
      </c>
      <c r="B35" s="3" t="s">
        <v>244</v>
      </c>
      <c r="C35" s="3"/>
      <c r="D35" s="9" t="s">
        <v>16</v>
      </c>
      <c r="E35" s="3" t="s">
        <v>17</v>
      </c>
      <c r="F35" s="3" t="s">
        <v>30</v>
      </c>
      <c r="G35" s="3" t="s">
        <v>279</v>
      </c>
      <c r="H35" s="3" t="s">
        <v>262</v>
      </c>
      <c r="I35" s="3" t="s">
        <v>21</v>
      </c>
      <c r="J35" s="3" t="s">
        <v>15</v>
      </c>
      <c r="K35" s="45" t="s">
        <v>280</v>
      </c>
      <c r="L35" s="3" t="s">
        <v>53</v>
      </c>
      <c r="M35" s="3" t="s">
        <v>47</v>
      </c>
      <c r="N35" s="3" t="s">
        <v>236</v>
      </c>
      <c r="O35" s="3"/>
    </row>
  </sheetData>
  <autoFilter ref="A4:O35" xr:uid="{00000000-0009-0000-0000-000000000000}"/>
  <mergeCells count="3">
    <mergeCell ref="A1:O1"/>
    <mergeCell ref="A2:O2"/>
    <mergeCell ref="A3:O3"/>
  </mergeCells>
  <pageMargins left="3.937007874015748E-2" right="3.937007874015748E-2" top="0.35433070866141736" bottom="0.35433070866141736" header="0.31496062992125984" footer="0.11811023622047245"/>
  <pageSetup paperSize="8" orientation="landscape" r:id="rId1"/>
  <headerFooter>
    <oddFooter>หน้าที่ &amp;P จาก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C57B0-E8B6-408D-B33C-BFA186AB29DC}">
  <dimension ref="A1:O35"/>
  <sheetViews>
    <sheetView workbookViewId="0">
      <selection activeCell="G5" sqref="G5"/>
    </sheetView>
  </sheetViews>
  <sheetFormatPr defaultColWidth="11.28515625" defaultRowHeight="17.25" x14ac:dyDescent="0.3"/>
  <cols>
    <col min="1" max="1" width="7.28515625" style="15" customWidth="1"/>
    <col min="2" max="2" width="9.85546875" style="15" customWidth="1"/>
    <col min="3" max="3" width="11.28515625" style="15"/>
    <col min="4" max="4" width="6.140625" style="15" customWidth="1"/>
    <col min="5" max="5" width="11.28515625" style="15"/>
    <col min="6" max="6" width="14.28515625" style="15" customWidth="1"/>
    <col min="7" max="7" width="22" style="15" customWidth="1"/>
    <col min="8" max="8" width="30.28515625" style="15" customWidth="1"/>
    <col min="9" max="10" width="9.85546875" style="15" customWidth="1"/>
    <col min="11" max="11" width="23.7109375" style="15" customWidth="1"/>
    <col min="12" max="13" width="13.85546875" style="15" customWidth="1"/>
    <col min="14" max="14" width="16.140625" style="15" customWidth="1"/>
    <col min="15" max="16384" width="11.28515625" style="15"/>
  </cols>
  <sheetData>
    <row r="1" spans="1:15" x14ac:dyDescent="0.3">
      <c r="A1" s="59" t="s">
        <v>0</v>
      </c>
      <c r="B1" s="59"/>
      <c r="C1" s="59"/>
      <c r="D1" s="59"/>
      <c r="E1" s="59"/>
      <c r="F1" s="59"/>
      <c r="G1" s="59"/>
      <c r="H1" s="59"/>
      <c r="I1" s="59"/>
      <c r="J1" s="59"/>
      <c r="K1" s="59"/>
      <c r="L1" s="59"/>
      <c r="M1" s="59"/>
      <c r="N1" s="59"/>
      <c r="O1" s="59"/>
    </row>
    <row r="2" spans="1:15" x14ac:dyDescent="0.3">
      <c r="A2" s="59" t="s">
        <v>113</v>
      </c>
      <c r="B2" s="59"/>
      <c r="C2" s="59"/>
      <c r="D2" s="59"/>
      <c r="E2" s="59"/>
      <c r="F2" s="59"/>
      <c r="G2" s="59"/>
      <c r="H2" s="59"/>
      <c r="I2" s="59"/>
      <c r="J2" s="59"/>
      <c r="K2" s="59"/>
      <c r="L2" s="59"/>
      <c r="M2" s="59"/>
      <c r="N2" s="59"/>
      <c r="O2" s="59"/>
    </row>
    <row r="3" spans="1:15" x14ac:dyDescent="0.3">
      <c r="A3" s="60" t="s">
        <v>114</v>
      </c>
      <c r="B3" s="60"/>
      <c r="C3" s="60"/>
      <c r="D3" s="60"/>
      <c r="E3" s="60"/>
      <c r="F3" s="60"/>
      <c r="G3" s="60"/>
      <c r="H3" s="60"/>
      <c r="I3" s="60"/>
      <c r="J3" s="60"/>
      <c r="K3" s="60"/>
      <c r="L3" s="60"/>
      <c r="M3" s="60"/>
      <c r="N3" s="60"/>
      <c r="O3" s="60"/>
    </row>
    <row r="4" spans="1:15" ht="86.25" x14ac:dyDescent="0.3">
      <c r="A4" s="16" t="s">
        <v>1</v>
      </c>
      <c r="B4" s="17" t="s">
        <v>2</v>
      </c>
      <c r="C4" s="17" t="s">
        <v>3</v>
      </c>
      <c r="D4" s="17" t="s">
        <v>4</v>
      </c>
      <c r="E4" s="17" t="s">
        <v>5</v>
      </c>
      <c r="F4" s="17" t="s">
        <v>6</v>
      </c>
      <c r="G4" s="17" t="s">
        <v>7</v>
      </c>
      <c r="H4" s="16" t="s">
        <v>115</v>
      </c>
      <c r="I4" s="16" t="s">
        <v>116</v>
      </c>
      <c r="J4" s="16" t="s">
        <v>117</v>
      </c>
      <c r="K4" s="16" t="s">
        <v>118</v>
      </c>
      <c r="L4" s="16" t="s">
        <v>119</v>
      </c>
      <c r="M4" s="16" t="s">
        <v>120</v>
      </c>
      <c r="N4" s="16" t="s">
        <v>121</v>
      </c>
      <c r="O4" s="16" t="s">
        <v>14</v>
      </c>
    </row>
    <row r="5" spans="1:15" ht="396.75" x14ac:dyDescent="0.3">
      <c r="A5" s="11" t="s">
        <v>102</v>
      </c>
      <c r="B5" s="11" t="s">
        <v>104</v>
      </c>
      <c r="C5" s="11"/>
      <c r="D5" s="11" t="s">
        <v>122</v>
      </c>
      <c r="E5" s="11" t="s">
        <v>39</v>
      </c>
      <c r="F5" s="11" t="s">
        <v>103</v>
      </c>
      <c r="G5" s="11" t="s">
        <v>104</v>
      </c>
      <c r="H5" s="11" t="s">
        <v>107</v>
      </c>
      <c r="I5" s="11" t="s">
        <v>63</v>
      </c>
      <c r="J5" s="11" t="s">
        <v>124</v>
      </c>
      <c r="K5" s="11" t="s">
        <v>172</v>
      </c>
      <c r="L5" s="11" t="s">
        <v>106</v>
      </c>
      <c r="M5" s="11" t="s">
        <v>126</v>
      </c>
      <c r="N5" s="11" t="s">
        <v>127</v>
      </c>
      <c r="O5" s="11" t="s">
        <v>108</v>
      </c>
    </row>
    <row r="6" spans="1:15" ht="293.25" x14ac:dyDescent="0.3">
      <c r="A6" s="11" t="s">
        <v>102</v>
      </c>
      <c r="B6" s="11" t="s">
        <v>51</v>
      </c>
      <c r="C6" s="11"/>
      <c r="D6" s="11" t="s">
        <v>122</v>
      </c>
      <c r="E6" s="11" t="s">
        <v>39</v>
      </c>
      <c r="F6" s="11" t="s">
        <v>111</v>
      </c>
      <c r="G6" s="11" t="s">
        <v>51</v>
      </c>
      <c r="H6" s="11" t="s">
        <v>110</v>
      </c>
      <c r="I6" s="11" t="s">
        <v>125</v>
      </c>
      <c r="J6" s="11" t="s">
        <v>123</v>
      </c>
      <c r="K6" s="11" t="s">
        <v>128</v>
      </c>
      <c r="L6" s="11" t="s">
        <v>20</v>
      </c>
      <c r="M6" s="11" t="s">
        <v>20</v>
      </c>
      <c r="N6" s="11"/>
      <c r="O6" s="11" t="s">
        <v>108</v>
      </c>
    </row>
    <row r="7" spans="1:15" ht="362.25" x14ac:dyDescent="0.3">
      <c r="A7" s="11" t="s">
        <v>22</v>
      </c>
      <c r="B7" s="11" t="s">
        <v>339</v>
      </c>
      <c r="C7" s="11" t="s">
        <v>26</v>
      </c>
      <c r="D7" s="11" t="s">
        <v>330</v>
      </c>
      <c r="E7" s="11" t="s">
        <v>17</v>
      </c>
      <c r="F7" s="11" t="s">
        <v>30</v>
      </c>
      <c r="G7" s="11" t="s">
        <v>72</v>
      </c>
      <c r="H7" s="11" t="s">
        <v>129</v>
      </c>
      <c r="I7" s="11" t="s">
        <v>130</v>
      </c>
      <c r="J7" s="11" t="s">
        <v>123</v>
      </c>
      <c r="K7" s="11" t="s">
        <v>131</v>
      </c>
      <c r="L7" s="11" t="s">
        <v>20</v>
      </c>
      <c r="M7" s="11" t="s">
        <v>20</v>
      </c>
      <c r="N7" s="11" t="s">
        <v>132</v>
      </c>
      <c r="O7" s="11" t="s">
        <v>133</v>
      </c>
    </row>
    <row r="8" spans="1:15" ht="409.5" x14ac:dyDescent="0.3">
      <c r="A8" s="11" t="s">
        <v>76</v>
      </c>
      <c r="B8" s="11" t="s">
        <v>43</v>
      </c>
      <c r="C8" s="11"/>
      <c r="D8" s="11" t="s">
        <v>122</v>
      </c>
      <c r="E8" s="11" t="s">
        <v>39</v>
      </c>
      <c r="F8" s="11" t="s">
        <v>44</v>
      </c>
      <c r="G8" s="11" t="s">
        <v>134</v>
      </c>
      <c r="H8" s="11" t="s">
        <v>135</v>
      </c>
      <c r="I8" s="11" t="s">
        <v>130</v>
      </c>
      <c r="J8" s="11" t="s">
        <v>123</v>
      </c>
      <c r="K8" s="36" t="s">
        <v>258</v>
      </c>
      <c r="L8" s="11" t="s">
        <v>20</v>
      </c>
      <c r="M8" s="11" t="s">
        <v>254</v>
      </c>
      <c r="N8" s="11" t="s">
        <v>136</v>
      </c>
      <c r="O8" s="11" t="s">
        <v>137</v>
      </c>
    </row>
    <row r="9" spans="1:15" ht="379.5" x14ac:dyDescent="0.3">
      <c r="A9" s="11" t="s">
        <v>23</v>
      </c>
      <c r="B9" s="11" t="s">
        <v>138</v>
      </c>
      <c r="C9" s="11"/>
      <c r="D9" s="11" t="s">
        <v>330</v>
      </c>
      <c r="E9" s="11" t="s">
        <v>17</v>
      </c>
      <c r="F9" s="11" t="s">
        <v>30</v>
      </c>
      <c r="G9" s="11" t="s">
        <v>139</v>
      </c>
      <c r="H9" s="11" t="s">
        <v>140</v>
      </c>
      <c r="I9" s="11" t="s">
        <v>130</v>
      </c>
      <c r="J9" s="11" t="s">
        <v>123</v>
      </c>
      <c r="K9" s="11" t="s">
        <v>253</v>
      </c>
      <c r="L9" s="11" t="s">
        <v>20</v>
      </c>
      <c r="M9" s="11" t="s">
        <v>169</v>
      </c>
      <c r="N9" s="11" t="s">
        <v>234</v>
      </c>
      <c r="O9" s="11" t="s">
        <v>141</v>
      </c>
    </row>
    <row r="10" spans="1:15" ht="345" x14ac:dyDescent="0.3">
      <c r="A10" s="11" t="s">
        <v>27</v>
      </c>
      <c r="B10" s="11" t="s">
        <v>142</v>
      </c>
      <c r="C10" s="11"/>
      <c r="D10" s="11" t="s">
        <v>330</v>
      </c>
      <c r="E10" s="11" t="s">
        <v>17</v>
      </c>
      <c r="F10" s="11" t="s">
        <v>30</v>
      </c>
      <c r="G10" s="11" t="s">
        <v>81</v>
      </c>
      <c r="H10" s="11" t="s">
        <v>83</v>
      </c>
      <c r="I10" s="11" t="s">
        <v>130</v>
      </c>
      <c r="J10" s="11" t="s">
        <v>123</v>
      </c>
      <c r="K10" s="11" t="s">
        <v>143</v>
      </c>
      <c r="L10" s="11" t="s">
        <v>20</v>
      </c>
      <c r="M10" s="11" t="s">
        <v>20</v>
      </c>
      <c r="N10" s="11" t="s">
        <v>144</v>
      </c>
      <c r="O10" s="11" t="s">
        <v>145</v>
      </c>
    </row>
    <row r="11" spans="1:15" ht="327.75" x14ac:dyDescent="0.3">
      <c r="A11" s="11" t="s">
        <v>27</v>
      </c>
      <c r="B11" s="11" t="s">
        <v>341</v>
      </c>
      <c r="C11" s="11"/>
      <c r="D11" s="11" t="s">
        <v>330</v>
      </c>
      <c r="E11" s="11" t="s">
        <v>17</v>
      </c>
      <c r="F11" s="11" t="s">
        <v>30</v>
      </c>
      <c r="G11" s="11" t="s">
        <v>82</v>
      </c>
      <c r="H11" s="11" t="s">
        <v>84</v>
      </c>
      <c r="I11" s="11" t="s">
        <v>130</v>
      </c>
      <c r="J11" s="11" t="s">
        <v>123</v>
      </c>
      <c r="K11" s="11" t="s">
        <v>143</v>
      </c>
      <c r="L11" s="11" t="s">
        <v>21</v>
      </c>
      <c r="M11" s="11" t="s">
        <v>21</v>
      </c>
      <c r="N11" s="11" t="s">
        <v>146</v>
      </c>
      <c r="O11" s="11" t="s">
        <v>147</v>
      </c>
    </row>
    <row r="12" spans="1:15" ht="409.5" x14ac:dyDescent="0.3">
      <c r="A12" s="11" t="s">
        <v>148</v>
      </c>
      <c r="B12" s="11" t="s">
        <v>34</v>
      </c>
      <c r="C12" s="11"/>
      <c r="D12" s="11" t="s">
        <v>122</v>
      </c>
      <c r="E12" s="11" t="s">
        <v>33</v>
      </c>
      <c r="F12" s="11" t="s">
        <v>35</v>
      </c>
      <c r="G12" s="11" t="s">
        <v>149</v>
      </c>
      <c r="H12" s="11" t="s">
        <v>150</v>
      </c>
      <c r="I12" s="11" t="s">
        <v>130</v>
      </c>
      <c r="J12" s="11" t="s">
        <v>123</v>
      </c>
      <c r="K12" s="11" t="s">
        <v>174</v>
      </c>
      <c r="L12" s="11" t="s">
        <v>20</v>
      </c>
      <c r="M12" s="11" t="s">
        <v>19</v>
      </c>
      <c r="N12" s="11" t="s">
        <v>247</v>
      </c>
      <c r="O12" s="11" t="s">
        <v>95</v>
      </c>
    </row>
    <row r="13" spans="1:15" ht="224.25" x14ac:dyDescent="0.3">
      <c r="A13" s="11" t="s">
        <v>45</v>
      </c>
      <c r="B13" s="11" t="s">
        <v>46</v>
      </c>
      <c r="C13" s="11"/>
      <c r="D13" s="11" t="s">
        <v>122</v>
      </c>
      <c r="E13" s="11" t="s">
        <v>39</v>
      </c>
      <c r="F13" s="11" t="s">
        <v>98</v>
      </c>
      <c r="G13" s="11" t="s">
        <v>151</v>
      </c>
      <c r="H13" s="11" t="s">
        <v>99</v>
      </c>
      <c r="I13" s="11" t="s">
        <v>130</v>
      </c>
      <c r="J13" s="11" t="s">
        <v>123</v>
      </c>
      <c r="K13" s="11" t="s">
        <v>173</v>
      </c>
      <c r="L13" s="11" t="s">
        <v>20</v>
      </c>
      <c r="M13" s="11" t="s">
        <v>106</v>
      </c>
      <c r="N13" s="11" t="s">
        <v>152</v>
      </c>
      <c r="O13" s="11" t="s">
        <v>153</v>
      </c>
    </row>
    <row r="14" spans="1:15" ht="405" x14ac:dyDescent="0.3">
      <c r="A14" s="11" t="s">
        <v>31</v>
      </c>
      <c r="B14" s="11" t="s">
        <v>154</v>
      </c>
      <c r="C14" s="11"/>
      <c r="D14" s="11" t="s">
        <v>330</v>
      </c>
      <c r="E14" s="11" t="s">
        <v>17</v>
      </c>
      <c r="F14" s="11" t="s">
        <v>30</v>
      </c>
      <c r="G14" s="22" t="s">
        <v>318</v>
      </c>
      <c r="H14" s="22" t="s">
        <v>155</v>
      </c>
      <c r="I14" s="11" t="s">
        <v>130</v>
      </c>
      <c r="J14" s="11" t="s">
        <v>123</v>
      </c>
      <c r="K14" s="23" t="s">
        <v>156</v>
      </c>
      <c r="L14" s="11" t="s">
        <v>20</v>
      </c>
      <c r="M14" s="11" t="s">
        <v>19</v>
      </c>
      <c r="N14" s="11" t="s">
        <v>157</v>
      </c>
      <c r="O14" s="11" t="s">
        <v>158</v>
      </c>
    </row>
    <row r="15" spans="1:15" ht="357" x14ac:dyDescent="0.3">
      <c r="A15" s="11" t="s">
        <v>28</v>
      </c>
      <c r="B15" s="11" t="s">
        <v>159</v>
      </c>
      <c r="C15" s="11"/>
      <c r="D15" s="11" t="s">
        <v>330</v>
      </c>
      <c r="E15" s="11" t="s">
        <v>17</v>
      </c>
      <c r="F15" s="11" t="s">
        <v>30</v>
      </c>
      <c r="G15" s="11" t="s">
        <v>160</v>
      </c>
      <c r="H15" s="11" t="s">
        <v>161</v>
      </c>
      <c r="I15" s="11" t="s">
        <v>130</v>
      </c>
      <c r="J15" s="11" t="s">
        <v>123</v>
      </c>
      <c r="K15" s="44" t="s">
        <v>255</v>
      </c>
      <c r="L15" s="11" t="s">
        <v>19</v>
      </c>
      <c r="M15" s="11" t="s">
        <v>19</v>
      </c>
      <c r="N15" s="11"/>
      <c r="O15" s="11" t="s">
        <v>162</v>
      </c>
    </row>
    <row r="16" spans="1:15" ht="345" x14ac:dyDescent="0.3">
      <c r="A16" s="11" t="s">
        <v>28</v>
      </c>
      <c r="B16" s="11" t="s">
        <v>163</v>
      </c>
      <c r="C16" s="11"/>
      <c r="D16" s="11" t="s">
        <v>330</v>
      </c>
      <c r="E16" s="11" t="s">
        <v>17</v>
      </c>
      <c r="F16" s="11" t="s">
        <v>30</v>
      </c>
      <c r="G16" s="11" t="s">
        <v>164</v>
      </c>
      <c r="H16" s="11" t="s">
        <v>165</v>
      </c>
      <c r="I16" s="11" t="s">
        <v>130</v>
      </c>
      <c r="J16" s="11" t="s">
        <v>123</v>
      </c>
      <c r="K16" s="11" t="s">
        <v>256</v>
      </c>
      <c r="L16" s="11" t="s">
        <v>20</v>
      </c>
      <c r="M16" s="11" t="s">
        <v>20</v>
      </c>
      <c r="N16" s="11"/>
      <c r="O16" s="11" t="s">
        <v>162</v>
      </c>
    </row>
    <row r="17" spans="1:15" ht="345" x14ac:dyDescent="0.3">
      <c r="A17" s="11" t="s">
        <v>28</v>
      </c>
      <c r="B17" s="11" t="s">
        <v>338</v>
      </c>
      <c r="C17" s="11"/>
      <c r="D17" s="11" t="s">
        <v>330</v>
      </c>
      <c r="E17" s="11" t="s">
        <v>17</v>
      </c>
      <c r="F17" s="11" t="s">
        <v>30</v>
      </c>
      <c r="G17" s="11" t="s">
        <v>166</v>
      </c>
      <c r="H17" s="11" t="s">
        <v>167</v>
      </c>
      <c r="I17" s="11" t="s">
        <v>130</v>
      </c>
      <c r="J17" s="11" t="s">
        <v>123</v>
      </c>
      <c r="K17" s="11" t="s">
        <v>257</v>
      </c>
      <c r="L17" s="11" t="s">
        <v>20</v>
      </c>
      <c r="M17" s="11" t="s">
        <v>20</v>
      </c>
      <c r="N17" s="11"/>
      <c r="O17" s="11" t="s">
        <v>162</v>
      </c>
    </row>
    <row r="18" spans="1:15" ht="362.25" x14ac:dyDescent="0.3">
      <c r="A18" s="11" t="s">
        <v>24</v>
      </c>
      <c r="B18" s="11" t="s">
        <v>347</v>
      </c>
      <c r="C18" s="11"/>
      <c r="D18" s="11" t="s">
        <v>330</v>
      </c>
      <c r="E18" s="11" t="s">
        <v>17</v>
      </c>
      <c r="F18" s="11" t="s">
        <v>30</v>
      </c>
      <c r="G18" s="11" t="s">
        <v>79</v>
      </c>
      <c r="H18" s="11" t="s">
        <v>80</v>
      </c>
      <c r="I18" s="11" t="s">
        <v>63</v>
      </c>
      <c r="J18" s="11" t="s">
        <v>124</v>
      </c>
      <c r="K18" s="11" t="s">
        <v>168</v>
      </c>
      <c r="L18" s="11" t="s">
        <v>19</v>
      </c>
      <c r="M18" s="11" t="s">
        <v>169</v>
      </c>
      <c r="N18" s="11" t="s">
        <v>170</v>
      </c>
      <c r="O18" s="11" t="s">
        <v>171</v>
      </c>
    </row>
    <row r="19" spans="1:15" ht="393.75" x14ac:dyDescent="0.3">
      <c r="A19" s="11" t="s">
        <v>36</v>
      </c>
      <c r="B19" s="11" t="s">
        <v>38</v>
      </c>
      <c r="C19" s="11"/>
      <c r="D19" s="11" t="s">
        <v>122</v>
      </c>
      <c r="E19" s="11" t="s">
        <v>39</v>
      </c>
      <c r="F19" s="11" t="s">
        <v>37</v>
      </c>
      <c r="G19" s="11" t="s">
        <v>58</v>
      </c>
      <c r="H19" s="11" t="s">
        <v>40</v>
      </c>
      <c r="I19" s="11" t="s">
        <v>130</v>
      </c>
      <c r="J19" s="11" t="s">
        <v>123</v>
      </c>
      <c r="K19" s="36" t="s">
        <v>317</v>
      </c>
      <c r="L19" s="11" t="s">
        <v>20</v>
      </c>
      <c r="M19" s="11" t="s">
        <v>185</v>
      </c>
      <c r="N19" s="11"/>
      <c r="O19" s="11" t="s">
        <v>186</v>
      </c>
    </row>
    <row r="20" spans="1:15" ht="409.5" x14ac:dyDescent="0.3">
      <c r="A20" s="11" t="s">
        <v>36</v>
      </c>
      <c r="B20" s="11" t="s">
        <v>41</v>
      </c>
      <c r="C20" s="11"/>
      <c r="D20" s="11" t="s">
        <v>122</v>
      </c>
      <c r="E20" s="11" t="s">
        <v>39</v>
      </c>
      <c r="F20" s="11" t="s">
        <v>42</v>
      </c>
      <c r="G20" s="11" t="s">
        <v>62</v>
      </c>
      <c r="H20" s="11" t="s">
        <v>60</v>
      </c>
      <c r="I20" s="11" t="s">
        <v>130</v>
      </c>
      <c r="J20" s="11" t="s">
        <v>124</v>
      </c>
      <c r="K20" s="24" t="s">
        <v>190</v>
      </c>
      <c r="L20" s="11" t="s">
        <v>20</v>
      </c>
      <c r="M20" s="11" t="s">
        <v>187</v>
      </c>
      <c r="N20" s="11" t="s">
        <v>188</v>
      </c>
      <c r="O20" s="11" t="s">
        <v>189</v>
      </c>
    </row>
    <row r="21" spans="1:15" ht="293.25" x14ac:dyDescent="0.3">
      <c r="A21" s="11" t="s">
        <v>206</v>
      </c>
      <c r="B21" s="11" t="s">
        <v>215</v>
      </c>
      <c r="C21" s="11"/>
      <c r="D21" s="11" t="s">
        <v>216</v>
      </c>
      <c r="E21" s="11" t="s">
        <v>17</v>
      </c>
      <c r="F21" s="11" t="s">
        <v>217</v>
      </c>
      <c r="G21" s="11" t="s">
        <v>218</v>
      </c>
      <c r="H21" s="11" t="s">
        <v>219</v>
      </c>
      <c r="I21" s="11" t="s">
        <v>125</v>
      </c>
      <c r="J21" s="11" t="s">
        <v>123</v>
      </c>
      <c r="K21" s="11" t="s">
        <v>220</v>
      </c>
      <c r="L21" s="11" t="s">
        <v>21</v>
      </c>
      <c r="M21" s="11" t="s">
        <v>20</v>
      </c>
      <c r="N21" s="11" t="s">
        <v>233</v>
      </c>
      <c r="O21" s="11" t="s">
        <v>221</v>
      </c>
    </row>
    <row r="22" spans="1:15" ht="224.25" x14ac:dyDescent="0.3">
      <c r="A22" s="11" t="s">
        <v>206</v>
      </c>
      <c r="B22" s="11" t="s">
        <v>222</v>
      </c>
      <c r="C22" s="11"/>
      <c r="D22" s="11" t="s">
        <v>122</v>
      </c>
      <c r="E22" s="11" t="s">
        <v>33</v>
      </c>
      <c r="F22" s="11" t="s">
        <v>223</v>
      </c>
      <c r="G22" s="11" t="s">
        <v>224</v>
      </c>
      <c r="H22" s="11" t="s">
        <v>225</v>
      </c>
      <c r="I22" s="11" t="s">
        <v>63</v>
      </c>
      <c r="J22" s="11" t="s">
        <v>124</v>
      </c>
      <c r="K22" s="11" t="s">
        <v>226</v>
      </c>
      <c r="L22" s="11" t="s">
        <v>20</v>
      </c>
      <c r="M22" s="11" t="s">
        <v>187</v>
      </c>
      <c r="N22" s="11" t="s">
        <v>227</v>
      </c>
      <c r="O22" s="11" t="s">
        <v>221</v>
      </c>
    </row>
    <row r="23" spans="1:15" ht="409.5" x14ac:dyDescent="0.3">
      <c r="A23" s="11" t="s">
        <v>32</v>
      </c>
      <c r="B23" s="11" t="s">
        <v>349</v>
      </c>
      <c r="C23" s="11"/>
      <c r="D23" s="11" t="s">
        <v>330</v>
      </c>
      <c r="E23" s="11" t="s">
        <v>17</v>
      </c>
      <c r="F23" s="11" t="s">
        <v>30</v>
      </c>
      <c r="G23" s="11" t="s">
        <v>48</v>
      </c>
      <c r="H23" s="11" t="s">
        <v>90</v>
      </c>
      <c r="I23" s="11" t="s">
        <v>130</v>
      </c>
      <c r="J23" s="11" t="s">
        <v>123</v>
      </c>
      <c r="K23" s="11" t="s">
        <v>232</v>
      </c>
      <c r="L23" s="11" t="s">
        <v>20</v>
      </c>
      <c r="M23" s="11" t="s">
        <v>19</v>
      </c>
      <c r="N23" s="36" t="s">
        <v>230</v>
      </c>
      <c r="O23" s="11" t="s">
        <v>231</v>
      </c>
    </row>
    <row r="24" spans="1:15" ht="362.25" x14ac:dyDescent="0.3">
      <c r="A24" s="11" t="s">
        <v>29</v>
      </c>
      <c r="B24" s="11" t="s">
        <v>235</v>
      </c>
      <c r="C24" s="11"/>
      <c r="D24" s="11" t="s">
        <v>330</v>
      </c>
      <c r="E24" s="11" t="s">
        <v>17</v>
      </c>
      <c r="F24" s="11" t="s">
        <v>30</v>
      </c>
      <c r="G24" s="11" t="s">
        <v>259</v>
      </c>
      <c r="H24" s="11" t="s">
        <v>260</v>
      </c>
      <c r="I24" s="11" t="s">
        <v>130</v>
      </c>
      <c r="J24" s="11" t="s">
        <v>123</v>
      </c>
      <c r="K24" s="11" t="s">
        <v>281</v>
      </c>
      <c r="L24" s="11" t="s">
        <v>19</v>
      </c>
      <c r="M24" s="11" t="s">
        <v>243</v>
      </c>
      <c r="N24" s="11" t="s">
        <v>282</v>
      </c>
      <c r="O24" s="11" t="s">
        <v>236</v>
      </c>
    </row>
    <row r="25" spans="1:15" ht="396.75" x14ac:dyDescent="0.3">
      <c r="A25" s="11" t="s">
        <v>29</v>
      </c>
      <c r="B25" s="11" t="s">
        <v>237</v>
      </c>
      <c r="C25" s="11"/>
      <c r="D25" s="11" t="s">
        <v>330</v>
      </c>
      <c r="E25" s="11" t="s">
        <v>17</v>
      </c>
      <c r="F25" s="11" t="s">
        <v>30</v>
      </c>
      <c r="G25" s="11" t="s">
        <v>261</v>
      </c>
      <c r="H25" s="11" t="s">
        <v>263</v>
      </c>
      <c r="I25" s="11" t="s">
        <v>130</v>
      </c>
      <c r="J25" s="11" t="s">
        <v>123</v>
      </c>
      <c r="K25" s="11" t="s">
        <v>283</v>
      </c>
      <c r="L25" s="11" t="s">
        <v>20</v>
      </c>
      <c r="M25" s="11" t="s">
        <v>243</v>
      </c>
      <c r="N25" s="11" t="s">
        <v>284</v>
      </c>
      <c r="O25" s="11" t="s">
        <v>236</v>
      </c>
    </row>
    <row r="26" spans="1:15" ht="362.25" x14ac:dyDescent="0.3">
      <c r="A26" s="11" t="s">
        <v>29</v>
      </c>
      <c r="B26" s="11" t="s">
        <v>342</v>
      </c>
      <c r="C26" s="11"/>
      <c r="D26" s="11" t="s">
        <v>330</v>
      </c>
      <c r="E26" s="11" t="s">
        <v>17</v>
      </c>
      <c r="F26" s="11" t="s">
        <v>30</v>
      </c>
      <c r="G26" s="11" t="s">
        <v>264</v>
      </c>
      <c r="H26" s="11" t="s">
        <v>265</v>
      </c>
      <c r="I26" s="11" t="s">
        <v>130</v>
      </c>
      <c r="J26" s="11" t="s">
        <v>123</v>
      </c>
      <c r="K26" s="11" t="s">
        <v>285</v>
      </c>
      <c r="L26" s="11" t="s">
        <v>19</v>
      </c>
      <c r="M26" s="11" t="s">
        <v>185</v>
      </c>
      <c r="N26" s="11"/>
      <c r="O26" s="11" t="s">
        <v>236</v>
      </c>
    </row>
    <row r="27" spans="1:15" ht="362.25" x14ac:dyDescent="0.3">
      <c r="A27" s="11" t="s">
        <v>29</v>
      </c>
      <c r="B27" s="11" t="s">
        <v>238</v>
      </c>
      <c r="C27" s="11"/>
      <c r="D27" s="11" t="s">
        <v>330</v>
      </c>
      <c r="E27" s="11" t="s">
        <v>17</v>
      </c>
      <c r="F27" s="11" t="s">
        <v>30</v>
      </c>
      <c r="G27" s="11" t="s">
        <v>264</v>
      </c>
      <c r="H27" s="11" t="s">
        <v>266</v>
      </c>
      <c r="I27" s="11" t="s">
        <v>63</v>
      </c>
      <c r="J27" s="11" t="s">
        <v>124</v>
      </c>
      <c r="K27" s="11" t="s">
        <v>286</v>
      </c>
      <c r="L27" s="11" t="s">
        <v>20</v>
      </c>
      <c r="M27" s="11" t="s">
        <v>243</v>
      </c>
      <c r="N27" s="11"/>
      <c r="O27" s="11" t="s">
        <v>236</v>
      </c>
    </row>
    <row r="28" spans="1:15" ht="362.25" x14ac:dyDescent="0.3">
      <c r="A28" s="11" t="s">
        <v>29</v>
      </c>
      <c r="B28" s="11" t="s">
        <v>307</v>
      </c>
      <c r="C28" s="11"/>
      <c r="D28" s="11" t="s">
        <v>330</v>
      </c>
      <c r="E28" s="11" t="s">
        <v>17</v>
      </c>
      <c r="F28" s="11" t="s">
        <v>30</v>
      </c>
      <c r="G28" s="11" t="s">
        <v>267</v>
      </c>
      <c r="H28" s="11" t="s">
        <v>268</v>
      </c>
      <c r="I28" s="11" t="s">
        <v>130</v>
      </c>
      <c r="J28" s="11" t="s">
        <v>123</v>
      </c>
      <c r="K28" s="11" t="s">
        <v>287</v>
      </c>
      <c r="L28" s="11" t="s">
        <v>18</v>
      </c>
      <c r="M28" s="11" t="s">
        <v>243</v>
      </c>
      <c r="N28" s="11"/>
      <c r="O28" s="11" t="s">
        <v>236</v>
      </c>
    </row>
    <row r="29" spans="1:15" ht="362.25" x14ac:dyDescent="0.3">
      <c r="A29" s="11" t="s">
        <v>29</v>
      </c>
      <c r="B29" s="11" t="s">
        <v>240</v>
      </c>
      <c r="C29" s="11"/>
      <c r="D29" s="11" t="s">
        <v>330</v>
      </c>
      <c r="E29" s="11" t="s">
        <v>17</v>
      </c>
      <c r="F29" s="11" t="s">
        <v>30</v>
      </c>
      <c r="G29" s="11" t="s">
        <v>269</v>
      </c>
      <c r="H29" s="11" t="s">
        <v>266</v>
      </c>
      <c r="I29" s="11" t="s">
        <v>130</v>
      </c>
      <c r="J29" s="11" t="s">
        <v>123</v>
      </c>
      <c r="K29" s="11" t="s">
        <v>288</v>
      </c>
      <c r="L29" s="11" t="s">
        <v>20</v>
      </c>
      <c r="M29" s="11" t="s">
        <v>243</v>
      </c>
      <c r="N29" s="11" t="s">
        <v>289</v>
      </c>
      <c r="O29" s="11" t="s">
        <v>236</v>
      </c>
    </row>
    <row r="30" spans="1:15" ht="362.25" x14ac:dyDescent="0.3">
      <c r="A30" s="11" t="s">
        <v>29</v>
      </c>
      <c r="B30" s="11" t="s">
        <v>241</v>
      </c>
      <c r="C30" s="11"/>
      <c r="D30" s="11" t="s">
        <v>330</v>
      </c>
      <c r="E30" s="11" t="s">
        <v>17</v>
      </c>
      <c r="F30" s="11" t="s">
        <v>30</v>
      </c>
      <c r="G30" s="11" t="s">
        <v>270</v>
      </c>
      <c r="H30" s="11" t="s">
        <v>266</v>
      </c>
      <c r="I30" s="11" t="s">
        <v>130</v>
      </c>
      <c r="J30" s="11" t="s">
        <v>124</v>
      </c>
      <c r="K30" s="11" t="s">
        <v>290</v>
      </c>
      <c r="L30" s="11" t="s">
        <v>20</v>
      </c>
      <c r="M30" s="11" t="s">
        <v>243</v>
      </c>
      <c r="N30" s="11" t="s">
        <v>291</v>
      </c>
      <c r="O30" s="11" t="s">
        <v>236</v>
      </c>
    </row>
    <row r="31" spans="1:15" ht="362.25" x14ac:dyDescent="0.3">
      <c r="A31" s="11" t="s">
        <v>29</v>
      </c>
      <c r="B31" s="11" t="s">
        <v>343</v>
      </c>
      <c r="C31" s="11"/>
      <c r="D31" s="11" t="s">
        <v>330</v>
      </c>
      <c r="E31" s="11" t="s">
        <v>17</v>
      </c>
      <c r="F31" s="11" t="s">
        <v>30</v>
      </c>
      <c r="G31" s="11" t="s">
        <v>271</v>
      </c>
      <c r="H31" s="11" t="s">
        <v>272</v>
      </c>
      <c r="I31" s="11" t="s">
        <v>130</v>
      </c>
      <c r="J31" s="11" t="s">
        <v>123</v>
      </c>
      <c r="K31" s="11" t="s">
        <v>292</v>
      </c>
      <c r="L31" s="11" t="s">
        <v>20</v>
      </c>
      <c r="M31" s="11" t="s">
        <v>19</v>
      </c>
      <c r="N31" s="11" t="s">
        <v>293</v>
      </c>
      <c r="O31" s="11" t="s">
        <v>236</v>
      </c>
    </row>
    <row r="32" spans="1:15" ht="396.75" x14ac:dyDescent="0.3">
      <c r="A32" s="11" t="s">
        <v>29</v>
      </c>
      <c r="B32" s="11" t="s">
        <v>242</v>
      </c>
      <c r="C32" s="11"/>
      <c r="D32" s="11" t="s">
        <v>330</v>
      </c>
      <c r="E32" s="11" t="s">
        <v>17</v>
      </c>
      <c r="F32" s="11" t="s">
        <v>30</v>
      </c>
      <c r="G32" s="11" t="s">
        <v>273</v>
      </c>
      <c r="H32" s="11" t="s">
        <v>301</v>
      </c>
      <c r="I32" s="11" t="s">
        <v>130</v>
      </c>
      <c r="J32" s="11" t="s">
        <v>123</v>
      </c>
      <c r="K32" s="11" t="s">
        <v>300</v>
      </c>
      <c r="L32" s="11" t="s">
        <v>20</v>
      </c>
      <c r="M32" s="11" t="s">
        <v>243</v>
      </c>
      <c r="N32" s="11" t="s">
        <v>294</v>
      </c>
      <c r="O32" s="11" t="s">
        <v>236</v>
      </c>
    </row>
    <row r="33" spans="1:15" ht="362.25" x14ac:dyDescent="0.3">
      <c r="A33" s="11" t="s">
        <v>29</v>
      </c>
      <c r="B33" s="11" t="s">
        <v>344</v>
      </c>
      <c r="C33" s="11"/>
      <c r="D33" s="11" t="s">
        <v>330</v>
      </c>
      <c r="E33" s="11" t="s">
        <v>17</v>
      </c>
      <c r="F33" s="11" t="s">
        <v>30</v>
      </c>
      <c r="G33" s="11" t="s">
        <v>304</v>
      </c>
      <c r="H33" s="11" t="s">
        <v>303</v>
      </c>
      <c r="I33" s="11" t="s">
        <v>130</v>
      </c>
      <c r="J33" s="11" t="s">
        <v>123</v>
      </c>
      <c r="K33" s="11" t="s">
        <v>302</v>
      </c>
      <c r="L33" s="11" t="s">
        <v>20</v>
      </c>
      <c r="M33" s="11" t="s">
        <v>19</v>
      </c>
      <c r="N33" s="11" t="s">
        <v>295</v>
      </c>
      <c r="O33" s="11" t="s">
        <v>236</v>
      </c>
    </row>
    <row r="34" spans="1:15" ht="409.5" x14ac:dyDescent="0.3">
      <c r="A34" s="11" t="s">
        <v>29</v>
      </c>
      <c r="B34" s="11" t="s">
        <v>345</v>
      </c>
      <c r="C34" s="11"/>
      <c r="D34" s="11" t="s">
        <v>330</v>
      </c>
      <c r="E34" s="11" t="s">
        <v>17</v>
      </c>
      <c r="F34" s="11" t="s">
        <v>30</v>
      </c>
      <c r="G34" s="11" t="s">
        <v>277</v>
      </c>
      <c r="H34" s="11" t="s">
        <v>278</v>
      </c>
      <c r="I34" s="11" t="s">
        <v>130</v>
      </c>
      <c r="J34" s="11" t="s">
        <v>124</v>
      </c>
      <c r="K34" s="36" t="s">
        <v>296</v>
      </c>
      <c r="L34" s="11" t="s">
        <v>20</v>
      </c>
      <c r="M34" s="11" t="s">
        <v>19</v>
      </c>
      <c r="N34" s="11" t="s">
        <v>297</v>
      </c>
      <c r="O34" s="11" t="s">
        <v>236</v>
      </c>
    </row>
    <row r="35" spans="1:15" ht="396.75" x14ac:dyDescent="0.3">
      <c r="A35" s="11" t="s">
        <v>29</v>
      </c>
      <c r="B35" s="11" t="s">
        <v>244</v>
      </c>
      <c r="C35" s="11"/>
      <c r="D35" s="11" t="s">
        <v>330</v>
      </c>
      <c r="E35" s="11" t="s">
        <v>17</v>
      </c>
      <c r="F35" s="11" t="s">
        <v>30</v>
      </c>
      <c r="G35" s="11" t="s">
        <v>279</v>
      </c>
      <c r="H35" s="11" t="s">
        <v>280</v>
      </c>
      <c r="I35" s="11" t="s">
        <v>130</v>
      </c>
      <c r="J35" s="11" t="s">
        <v>123</v>
      </c>
      <c r="K35" s="11" t="s">
        <v>298</v>
      </c>
      <c r="L35" s="11" t="s">
        <v>21</v>
      </c>
      <c r="M35" s="11" t="s">
        <v>243</v>
      </c>
      <c r="N35" s="11" t="s">
        <v>299</v>
      </c>
      <c r="O35" s="11" t="s">
        <v>236</v>
      </c>
    </row>
  </sheetData>
  <autoFilter ref="A4:O35" xr:uid="{C25EF478-9D95-42C4-B54C-02AF887CD9F9}"/>
  <mergeCells count="3">
    <mergeCell ref="A1:O1"/>
    <mergeCell ref="A2:O2"/>
    <mergeCell ref="A3:O3"/>
  </mergeCells>
  <pageMargins left="3.937007874015748E-2" right="3.937007874015748E-2" top="0.35433070866141736" bottom="0.35433070866141736" header="0.31496062992125984" footer="0.31496062992125984"/>
  <pageSetup paperSize="8" orientation="landscape" r:id="rId1"/>
  <headerFooter>
    <oddFooter>หน้าที่ &amp;P จาก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15E02-B906-43A2-82D5-25925C33586E}">
  <dimension ref="A1:O35"/>
  <sheetViews>
    <sheetView topLeftCell="A24" zoomScale="110" zoomScaleNormal="110" workbookViewId="0">
      <selection activeCell="F10" sqref="F10"/>
    </sheetView>
  </sheetViews>
  <sheetFormatPr defaultColWidth="11.28515625" defaultRowHeight="17.25" x14ac:dyDescent="0.3"/>
  <cols>
    <col min="1" max="1" width="7.28515625" style="15" customWidth="1"/>
    <col min="2" max="2" width="9.85546875" style="15" customWidth="1"/>
    <col min="3" max="3" width="11.28515625" style="15"/>
    <col min="4" max="4" width="6.140625" style="15" customWidth="1"/>
    <col min="5" max="5" width="11.28515625" style="15"/>
    <col min="6" max="6" width="14.28515625" style="15" customWidth="1"/>
    <col min="7" max="7" width="22" style="15" customWidth="1"/>
    <col min="8" max="8" width="30.28515625" style="15" customWidth="1"/>
    <col min="9" max="10" width="9.85546875" style="15" customWidth="1"/>
    <col min="11" max="11" width="23.7109375" style="15" customWidth="1"/>
    <col min="12" max="13" width="13.85546875" style="15" customWidth="1"/>
    <col min="14" max="14" width="16.140625" style="15" customWidth="1"/>
    <col min="15" max="16384" width="11.28515625" style="15"/>
  </cols>
  <sheetData>
    <row r="1" spans="1:15" x14ac:dyDescent="0.3">
      <c r="A1" s="59" t="s">
        <v>0</v>
      </c>
      <c r="B1" s="59"/>
      <c r="C1" s="59"/>
      <c r="D1" s="59"/>
      <c r="E1" s="59"/>
      <c r="F1" s="59"/>
      <c r="G1" s="59"/>
      <c r="H1" s="59"/>
      <c r="I1" s="59"/>
      <c r="J1" s="59"/>
      <c r="K1" s="59"/>
      <c r="L1" s="59"/>
      <c r="M1" s="59"/>
      <c r="N1" s="59"/>
      <c r="O1" s="59"/>
    </row>
    <row r="2" spans="1:15" x14ac:dyDescent="0.3">
      <c r="A2" s="59" t="s">
        <v>113</v>
      </c>
      <c r="B2" s="59"/>
      <c r="C2" s="59"/>
      <c r="D2" s="59"/>
      <c r="E2" s="59"/>
      <c r="F2" s="59"/>
      <c r="G2" s="59"/>
      <c r="H2" s="59"/>
      <c r="I2" s="59"/>
      <c r="J2" s="59"/>
      <c r="K2" s="59"/>
      <c r="L2" s="59"/>
      <c r="M2" s="59"/>
      <c r="N2" s="59"/>
      <c r="O2" s="59"/>
    </row>
    <row r="3" spans="1:15" x14ac:dyDescent="0.3">
      <c r="A3" s="60" t="s">
        <v>323</v>
      </c>
      <c r="B3" s="60"/>
      <c r="C3" s="60"/>
      <c r="D3" s="60"/>
      <c r="E3" s="60"/>
      <c r="F3" s="60"/>
      <c r="G3" s="60"/>
      <c r="H3" s="60"/>
      <c r="I3" s="60"/>
      <c r="J3" s="60"/>
      <c r="K3" s="60"/>
      <c r="L3" s="60"/>
      <c r="M3" s="60"/>
      <c r="N3" s="60"/>
      <c r="O3" s="60"/>
    </row>
    <row r="4" spans="1:15" ht="86.25" x14ac:dyDescent="0.3">
      <c r="A4" s="16" t="s">
        <v>1</v>
      </c>
      <c r="B4" s="17" t="s">
        <v>2</v>
      </c>
      <c r="C4" s="17" t="s">
        <v>3</v>
      </c>
      <c r="D4" s="17" t="s">
        <v>4</v>
      </c>
      <c r="E4" s="17" t="s">
        <v>5</v>
      </c>
      <c r="F4" s="17" t="s">
        <v>6</v>
      </c>
      <c r="G4" s="17" t="s">
        <v>7</v>
      </c>
      <c r="H4" s="16" t="s">
        <v>115</v>
      </c>
      <c r="I4" s="16" t="s">
        <v>116</v>
      </c>
      <c r="J4" s="16" t="s">
        <v>117</v>
      </c>
      <c r="K4" s="16" t="s">
        <v>118</v>
      </c>
      <c r="L4" s="16" t="s">
        <v>119</v>
      </c>
      <c r="M4" s="16" t="s">
        <v>120</v>
      </c>
      <c r="N4" s="16" t="s">
        <v>121</v>
      </c>
      <c r="O4" s="16" t="s">
        <v>14</v>
      </c>
    </row>
    <row r="5" spans="1:15" ht="409.5" x14ac:dyDescent="0.3">
      <c r="A5" s="11" t="s">
        <v>28</v>
      </c>
      <c r="B5" s="11" t="s">
        <v>159</v>
      </c>
      <c r="C5" s="11"/>
      <c r="D5" s="11" t="s">
        <v>16</v>
      </c>
      <c r="E5" s="11" t="s">
        <v>17</v>
      </c>
      <c r="F5" s="11" t="s">
        <v>30</v>
      </c>
      <c r="G5" s="11" t="s">
        <v>160</v>
      </c>
      <c r="H5" s="11" t="s">
        <v>161</v>
      </c>
      <c r="I5" s="11" t="s">
        <v>130</v>
      </c>
      <c r="J5" s="11" t="s">
        <v>124</v>
      </c>
      <c r="K5" s="22" t="s">
        <v>383</v>
      </c>
      <c r="L5" s="11" t="s">
        <v>19</v>
      </c>
      <c r="M5" s="11" t="s">
        <v>169</v>
      </c>
      <c r="N5" s="11"/>
      <c r="O5" s="11" t="s">
        <v>162</v>
      </c>
    </row>
    <row r="6" spans="1:15" ht="345" x14ac:dyDescent="0.3">
      <c r="A6" s="11" t="s">
        <v>28</v>
      </c>
      <c r="B6" s="11" t="s">
        <v>163</v>
      </c>
      <c r="C6" s="11"/>
      <c r="D6" s="11" t="s">
        <v>16</v>
      </c>
      <c r="E6" s="11" t="s">
        <v>17</v>
      </c>
      <c r="F6" s="11" t="s">
        <v>30</v>
      </c>
      <c r="G6" s="11" t="s">
        <v>164</v>
      </c>
      <c r="H6" s="11" t="s">
        <v>165</v>
      </c>
      <c r="I6" s="11" t="s">
        <v>130</v>
      </c>
      <c r="J6" s="11" t="s">
        <v>124</v>
      </c>
      <c r="K6" s="11" t="s">
        <v>384</v>
      </c>
      <c r="L6" s="11" t="s">
        <v>20</v>
      </c>
      <c r="M6" s="11" t="s">
        <v>169</v>
      </c>
      <c r="N6" s="11"/>
      <c r="O6" s="11" t="s">
        <v>162</v>
      </c>
    </row>
    <row r="7" spans="1:15" ht="345" x14ac:dyDescent="0.3">
      <c r="A7" s="11" t="s">
        <v>28</v>
      </c>
      <c r="B7" s="11" t="s">
        <v>338</v>
      </c>
      <c r="C7" s="11"/>
      <c r="D7" s="11" t="s">
        <v>16</v>
      </c>
      <c r="E7" s="11" t="s">
        <v>17</v>
      </c>
      <c r="F7" s="11" t="s">
        <v>30</v>
      </c>
      <c r="G7" s="11" t="s">
        <v>166</v>
      </c>
      <c r="H7" s="11" t="s">
        <v>167</v>
      </c>
      <c r="I7" s="11" t="s">
        <v>130</v>
      </c>
      <c r="J7" s="11" t="s">
        <v>124</v>
      </c>
      <c r="K7" s="24" t="s">
        <v>385</v>
      </c>
      <c r="L7" s="11" t="s">
        <v>20</v>
      </c>
      <c r="M7" s="11" t="s">
        <v>21</v>
      </c>
      <c r="N7" s="11"/>
      <c r="O7" s="11" t="s">
        <v>162</v>
      </c>
    </row>
    <row r="8" spans="1:15" ht="379.5" x14ac:dyDescent="0.3">
      <c r="A8" s="11" t="s">
        <v>23</v>
      </c>
      <c r="B8" s="11" t="s">
        <v>138</v>
      </c>
      <c r="C8" s="11"/>
      <c r="D8" s="11" t="s">
        <v>16</v>
      </c>
      <c r="E8" s="11" t="s">
        <v>17</v>
      </c>
      <c r="F8" s="11" t="s">
        <v>30</v>
      </c>
      <c r="G8" s="11" t="s">
        <v>139</v>
      </c>
      <c r="H8" s="11" t="s">
        <v>140</v>
      </c>
      <c r="I8" s="11" t="s">
        <v>130</v>
      </c>
      <c r="J8" s="11" t="s">
        <v>124</v>
      </c>
      <c r="K8" s="11" t="s">
        <v>381</v>
      </c>
      <c r="L8" s="11" t="s">
        <v>20</v>
      </c>
      <c r="M8" s="11" t="s">
        <v>169</v>
      </c>
      <c r="N8" s="11" t="s">
        <v>324</v>
      </c>
      <c r="O8" s="11" t="s">
        <v>141</v>
      </c>
    </row>
    <row r="9" spans="1:15" ht="393.75" x14ac:dyDescent="0.3">
      <c r="A9" s="11" t="s">
        <v>36</v>
      </c>
      <c r="B9" s="11" t="s">
        <v>38</v>
      </c>
      <c r="C9" s="11"/>
      <c r="D9" s="11" t="s">
        <v>122</v>
      </c>
      <c r="E9" s="11" t="s">
        <v>39</v>
      </c>
      <c r="F9" s="11" t="s">
        <v>37</v>
      </c>
      <c r="G9" s="11" t="s">
        <v>58</v>
      </c>
      <c r="H9" s="11" t="s">
        <v>40</v>
      </c>
      <c r="I9" s="11" t="s">
        <v>130</v>
      </c>
      <c r="J9" s="11" t="s">
        <v>123</v>
      </c>
      <c r="K9" s="36" t="s">
        <v>317</v>
      </c>
      <c r="L9" s="11" t="s">
        <v>20</v>
      </c>
      <c r="M9" s="11" t="s">
        <v>185</v>
      </c>
      <c r="N9" s="11"/>
      <c r="O9" s="11" t="s">
        <v>186</v>
      </c>
    </row>
    <row r="10" spans="1:15" ht="409.5" x14ac:dyDescent="0.3">
      <c r="A10" s="11" t="s">
        <v>36</v>
      </c>
      <c r="B10" s="11" t="s">
        <v>41</v>
      </c>
      <c r="C10" s="11"/>
      <c r="D10" s="11" t="s">
        <v>122</v>
      </c>
      <c r="E10" s="11" t="s">
        <v>39</v>
      </c>
      <c r="F10" s="11" t="s">
        <v>42</v>
      </c>
      <c r="G10" s="11" t="s">
        <v>62</v>
      </c>
      <c r="H10" s="11" t="s">
        <v>60</v>
      </c>
      <c r="I10" s="11" t="s">
        <v>63</v>
      </c>
      <c r="J10" s="11" t="s">
        <v>124</v>
      </c>
      <c r="K10" s="24" t="s">
        <v>190</v>
      </c>
      <c r="L10" s="11" t="s">
        <v>20</v>
      </c>
      <c r="M10" s="11" t="s">
        <v>254</v>
      </c>
      <c r="N10" s="11"/>
      <c r="O10" s="11" t="s">
        <v>189</v>
      </c>
    </row>
    <row r="11" spans="1:15" ht="362.25" x14ac:dyDescent="0.3">
      <c r="A11" s="11" t="s">
        <v>22</v>
      </c>
      <c r="B11" s="11" t="s">
        <v>339</v>
      </c>
      <c r="C11" s="11" t="s">
        <v>26</v>
      </c>
      <c r="D11" s="11" t="s">
        <v>16</v>
      </c>
      <c r="E11" s="11" t="s">
        <v>17</v>
      </c>
      <c r="F11" s="11" t="s">
        <v>30</v>
      </c>
      <c r="G11" s="11" t="s">
        <v>72</v>
      </c>
      <c r="H11" s="11" t="s">
        <v>129</v>
      </c>
      <c r="I11" s="11" t="s">
        <v>130</v>
      </c>
      <c r="J11" s="11" t="s">
        <v>123</v>
      </c>
      <c r="K11" s="11" t="s">
        <v>386</v>
      </c>
      <c r="L11" s="11" t="s">
        <v>20</v>
      </c>
      <c r="M11" s="11" t="s">
        <v>21</v>
      </c>
      <c r="N11" s="11" t="s">
        <v>325</v>
      </c>
      <c r="O11" s="11" t="s">
        <v>133</v>
      </c>
    </row>
    <row r="12" spans="1:15" ht="409.5" customHeight="1" x14ac:dyDescent="0.3">
      <c r="A12" s="11" t="s">
        <v>102</v>
      </c>
      <c r="B12" s="11" t="s">
        <v>104</v>
      </c>
      <c r="C12" s="11"/>
      <c r="D12" s="11" t="s">
        <v>122</v>
      </c>
      <c r="E12" s="11" t="s">
        <v>39</v>
      </c>
      <c r="F12" s="11" t="s">
        <v>103</v>
      </c>
      <c r="G12" s="11" t="s">
        <v>104</v>
      </c>
      <c r="H12" s="11" t="s">
        <v>107</v>
      </c>
      <c r="I12" s="11" t="s">
        <v>63</v>
      </c>
      <c r="J12" s="11" t="s">
        <v>124</v>
      </c>
      <c r="K12" s="36" t="s">
        <v>402</v>
      </c>
      <c r="L12" s="11" t="s">
        <v>106</v>
      </c>
      <c r="M12" s="11" t="s">
        <v>185</v>
      </c>
      <c r="N12" s="11" t="s">
        <v>326</v>
      </c>
      <c r="O12" s="11" t="s">
        <v>327</v>
      </c>
    </row>
    <row r="13" spans="1:15" ht="293.25" customHeight="1" x14ac:dyDescent="0.3">
      <c r="A13" s="11" t="s">
        <v>102</v>
      </c>
      <c r="B13" s="11" t="s">
        <v>51</v>
      </c>
      <c r="C13" s="11"/>
      <c r="D13" s="11" t="s">
        <v>122</v>
      </c>
      <c r="E13" s="11" t="s">
        <v>39</v>
      </c>
      <c r="F13" s="11" t="s">
        <v>111</v>
      </c>
      <c r="G13" s="11" t="s">
        <v>51</v>
      </c>
      <c r="H13" s="11" t="s">
        <v>110</v>
      </c>
      <c r="I13" s="11" t="s">
        <v>125</v>
      </c>
      <c r="J13" s="11" t="s">
        <v>123</v>
      </c>
      <c r="K13" s="11" t="s">
        <v>401</v>
      </c>
      <c r="L13" s="11" t="s">
        <v>20</v>
      </c>
      <c r="M13" s="11" t="s">
        <v>20</v>
      </c>
      <c r="N13" s="11" t="s">
        <v>328</v>
      </c>
      <c r="O13" s="11" t="s">
        <v>327</v>
      </c>
    </row>
    <row r="14" spans="1:15" ht="409.5" x14ac:dyDescent="0.3">
      <c r="A14" s="11" t="s">
        <v>31</v>
      </c>
      <c r="B14" s="11" t="s">
        <v>154</v>
      </c>
      <c r="C14" s="11"/>
      <c r="D14" s="11" t="s">
        <v>16</v>
      </c>
      <c r="E14" s="11" t="s">
        <v>17</v>
      </c>
      <c r="F14" s="11" t="s">
        <v>30</v>
      </c>
      <c r="G14" s="24" t="s">
        <v>329</v>
      </c>
      <c r="H14" s="22" t="s">
        <v>155</v>
      </c>
      <c r="I14" s="11" t="s">
        <v>130</v>
      </c>
      <c r="J14" s="11" t="s">
        <v>124</v>
      </c>
      <c r="K14" s="23" t="s">
        <v>382</v>
      </c>
      <c r="L14" s="11" t="s">
        <v>20</v>
      </c>
      <c r="M14" s="11" t="s">
        <v>18</v>
      </c>
      <c r="N14" s="11" t="s">
        <v>336</v>
      </c>
      <c r="O14" s="11" t="s">
        <v>158</v>
      </c>
    </row>
    <row r="15" spans="1:15" ht="409.5" x14ac:dyDescent="0.3">
      <c r="A15" s="11" t="s">
        <v>206</v>
      </c>
      <c r="B15" s="11" t="s">
        <v>215</v>
      </c>
      <c r="C15" s="11"/>
      <c r="D15" s="11" t="s">
        <v>216</v>
      </c>
      <c r="E15" s="11" t="s">
        <v>17</v>
      </c>
      <c r="F15" s="11" t="s">
        <v>217</v>
      </c>
      <c r="G15" s="11" t="s">
        <v>218</v>
      </c>
      <c r="H15" s="11" t="s">
        <v>219</v>
      </c>
      <c r="I15" s="11" t="s">
        <v>130</v>
      </c>
      <c r="J15" s="11" t="s">
        <v>184</v>
      </c>
      <c r="K15" s="24" t="s">
        <v>331</v>
      </c>
      <c r="L15" s="11" t="s">
        <v>21</v>
      </c>
      <c r="M15" s="11" t="s">
        <v>332</v>
      </c>
      <c r="N15" s="24" t="s">
        <v>337</v>
      </c>
      <c r="O15" s="11" t="s">
        <v>221</v>
      </c>
    </row>
    <row r="16" spans="1:15" ht="224.25" x14ac:dyDescent="0.3">
      <c r="A16" s="11" t="s">
        <v>206</v>
      </c>
      <c r="B16" s="11" t="s">
        <v>222</v>
      </c>
      <c r="C16" s="11"/>
      <c r="D16" s="11" t="s">
        <v>122</v>
      </c>
      <c r="E16" s="11" t="s">
        <v>33</v>
      </c>
      <c r="F16" s="11" t="s">
        <v>223</v>
      </c>
      <c r="G16" s="11" t="s">
        <v>224</v>
      </c>
      <c r="H16" s="11" t="s">
        <v>225</v>
      </c>
      <c r="I16" s="11" t="s">
        <v>63</v>
      </c>
      <c r="J16" s="11" t="s">
        <v>124</v>
      </c>
      <c r="K16" s="11" t="s">
        <v>333</v>
      </c>
      <c r="L16" s="11" t="s">
        <v>20</v>
      </c>
      <c r="M16" s="11" t="s">
        <v>187</v>
      </c>
      <c r="N16" s="11" t="s">
        <v>365</v>
      </c>
      <c r="O16" s="11" t="s">
        <v>221</v>
      </c>
    </row>
    <row r="17" spans="1:15" ht="345" x14ac:dyDescent="0.3">
      <c r="A17" s="11" t="s">
        <v>27</v>
      </c>
      <c r="B17" s="11" t="s">
        <v>142</v>
      </c>
      <c r="C17" s="11"/>
      <c r="D17" s="11" t="s">
        <v>16</v>
      </c>
      <c r="E17" s="11" t="s">
        <v>17</v>
      </c>
      <c r="F17" s="11" t="s">
        <v>30</v>
      </c>
      <c r="G17" s="11" t="s">
        <v>81</v>
      </c>
      <c r="H17" s="11" t="s">
        <v>83</v>
      </c>
      <c r="I17" s="11" t="s">
        <v>130</v>
      </c>
      <c r="J17" s="11" t="s">
        <v>123</v>
      </c>
      <c r="K17" s="11" t="s">
        <v>388</v>
      </c>
      <c r="L17" s="11" t="s">
        <v>20</v>
      </c>
      <c r="M17" s="11" t="s">
        <v>21</v>
      </c>
      <c r="N17" s="11" t="s">
        <v>334</v>
      </c>
      <c r="O17" s="11" t="s">
        <v>145</v>
      </c>
    </row>
    <row r="18" spans="1:15" ht="327.75" x14ac:dyDescent="0.3">
      <c r="A18" s="11" t="s">
        <v>27</v>
      </c>
      <c r="B18" s="11" t="s">
        <v>341</v>
      </c>
      <c r="C18" s="11"/>
      <c r="D18" s="11" t="s">
        <v>16</v>
      </c>
      <c r="E18" s="11" t="s">
        <v>17</v>
      </c>
      <c r="F18" s="11" t="s">
        <v>30</v>
      </c>
      <c r="G18" s="11" t="s">
        <v>82</v>
      </c>
      <c r="H18" s="11" t="s">
        <v>84</v>
      </c>
      <c r="I18" s="11" t="s">
        <v>130</v>
      </c>
      <c r="J18" s="11" t="s">
        <v>123</v>
      </c>
      <c r="K18" s="11" t="s">
        <v>389</v>
      </c>
      <c r="L18" s="11" t="s">
        <v>21</v>
      </c>
      <c r="M18" s="11" t="s">
        <v>21</v>
      </c>
      <c r="N18" s="11" t="s">
        <v>334</v>
      </c>
      <c r="O18" s="11" t="s">
        <v>147</v>
      </c>
    </row>
    <row r="19" spans="1:15" ht="293.25" x14ac:dyDescent="0.3">
      <c r="A19" s="11" t="s">
        <v>76</v>
      </c>
      <c r="B19" s="11" t="s">
        <v>43</v>
      </c>
      <c r="C19" s="11"/>
      <c r="D19" s="11" t="s">
        <v>122</v>
      </c>
      <c r="E19" s="11" t="s">
        <v>39</v>
      </c>
      <c r="F19" s="11" t="s">
        <v>44</v>
      </c>
      <c r="G19" s="11" t="s">
        <v>92</v>
      </c>
      <c r="H19" s="11" t="s">
        <v>135</v>
      </c>
      <c r="I19" s="11" t="s">
        <v>63</v>
      </c>
      <c r="J19" s="11" t="s">
        <v>124</v>
      </c>
      <c r="K19" s="11" t="s">
        <v>335</v>
      </c>
      <c r="L19" s="11" t="s">
        <v>20</v>
      </c>
      <c r="M19" s="11" t="s">
        <v>254</v>
      </c>
      <c r="N19" s="11" t="s">
        <v>136</v>
      </c>
      <c r="O19" s="11" t="s">
        <v>137</v>
      </c>
    </row>
    <row r="20" spans="1:15" ht="362.25" x14ac:dyDescent="0.3">
      <c r="A20" s="11" t="s">
        <v>29</v>
      </c>
      <c r="B20" s="11" t="s">
        <v>235</v>
      </c>
      <c r="C20" s="11"/>
      <c r="D20" s="11" t="s">
        <v>16</v>
      </c>
      <c r="E20" s="11" t="s">
        <v>17</v>
      </c>
      <c r="F20" s="11" t="s">
        <v>30</v>
      </c>
      <c r="G20" s="11" t="s">
        <v>259</v>
      </c>
      <c r="H20" s="11" t="s">
        <v>260</v>
      </c>
      <c r="I20" s="11" t="s">
        <v>130</v>
      </c>
      <c r="J20" s="11" t="s">
        <v>184</v>
      </c>
      <c r="K20" s="11" t="s">
        <v>367</v>
      </c>
      <c r="L20" s="11" t="s">
        <v>19</v>
      </c>
      <c r="M20" s="11" t="s">
        <v>169</v>
      </c>
      <c r="N20" s="11"/>
      <c r="O20" s="11" t="s">
        <v>236</v>
      </c>
    </row>
    <row r="21" spans="1:15" ht="362.25" x14ac:dyDescent="0.3">
      <c r="A21" s="11" t="s">
        <v>29</v>
      </c>
      <c r="B21" s="11" t="s">
        <v>237</v>
      </c>
      <c r="C21" s="11"/>
      <c r="D21" s="11" t="s">
        <v>16</v>
      </c>
      <c r="E21" s="11" t="s">
        <v>17</v>
      </c>
      <c r="F21" s="11" t="s">
        <v>30</v>
      </c>
      <c r="G21" s="11" t="s">
        <v>261</v>
      </c>
      <c r="H21" s="11" t="s">
        <v>263</v>
      </c>
      <c r="I21" s="11" t="s">
        <v>130</v>
      </c>
      <c r="J21" s="11" t="s">
        <v>184</v>
      </c>
      <c r="K21" s="11" t="s">
        <v>368</v>
      </c>
      <c r="L21" s="11" t="s">
        <v>20</v>
      </c>
      <c r="M21" s="11" t="s">
        <v>169</v>
      </c>
      <c r="N21" s="11"/>
      <c r="O21" s="11" t="s">
        <v>236</v>
      </c>
    </row>
    <row r="22" spans="1:15" ht="362.25" x14ac:dyDescent="0.3">
      <c r="A22" s="11" t="s">
        <v>29</v>
      </c>
      <c r="B22" s="11" t="s">
        <v>342</v>
      </c>
      <c r="C22" s="11"/>
      <c r="D22" s="11" t="s">
        <v>16</v>
      </c>
      <c r="E22" s="11" t="s">
        <v>17</v>
      </c>
      <c r="F22" s="11" t="s">
        <v>30</v>
      </c>
      <c r="G22" s="11" t="s">
        <v>264</v>
      </c>
      <c r="H22" s="11" t="s">
        <v>265</v>
      </c>
      <c r="I22" s="11" t="s">
        <v>130</v>
      </c>
      <c r="J22" s="11" t="s">
        <v>184</v>
      </c>
      <c r="K22" s="11" t="s">
        <v>369</v>
      </c>
      <c r="L22" s="11" t="s">
        <v>19</v>
      </c>
      <c r="M22" s="11" t="s">
        <v>18</v>
      </c>
      <c r="N22" s="11"/>
      <c r="O22" s="11" t="s">
        <v>236</v>
      </c>
    </row>
    <row r="23" spans="1:15" ht="362.25" x14ac:dyDescent="0.3">
      <c r="A23" s="11" t="s">
        <v>29</v>
      </c>
      <c r="B23" s="11" t="s">
        <v>238</v>
      </c>
      <c r="C23" s="11"/>
      <c r="D23" s="11" t="s">
        <v>16</v>
      </c>
      <c r="E23" s="11" t="s">
        <v>17</v>
      </c>
      <c r="F23" s="11" t="s">
        <v>30</v>
      </c>
      <c r="G23" s="11" t="s">
        <v>264</v>
      </c>
      <c r="H23" s="11" t="s">
        <v>266</v>
      </c>
      <c r="I23" s="11" t="s">
        <v>130</v>
      </c>
      <c r="J23" s="11" t="s">
        <v>184</v>
      </c>
      <c r="K23" s="11" t="s">
        <v>370</v>
      </c>
      <c r="L23" s="11" t="s">
        <v>20</v>
      </c>
      <c r="M23" s="11" t="s">
        <v>169</v>
      </c>
      <c r="N23" s="11"/>
      <c r="O23" s="11" t="s">
        <v>236</v>
      </c>
    </row>
    <row r="24" spans="1:15" ht="362.25" x14ac:dyDescent="0.3">
      <c r="A24" s="11" t="s">
        <v>29</v>
      </c>
      <c r="B24" s="11" t="s">
        <v>239</v>
      </c>
      <c r="C24" s="11"/>
      <c r="D24" s="11" t="s">
        <v>16</v>
      </c>
      <c r="E24" s="11" t="s">
        <v>17</v>
      </c>
      <c r="F24" s="11" t="s">
        <v>30</v>
      </c>
      <c r="G24" s="11" t="s">
        <v>267</v>
      </c>
      <c r="H24" s="11" t="s">
        <v>268</v>
      </c>
      <c r="I24" s="11" t="s">
        <v>130</v>
      </c>
      <c r="J24" s="11" t="s">
        <v>184</v>
      </c>
      <c r="K24" s="11" t="s">
        <v>371</v>
      </c>
      <c r="L24" s="11" t="s">
        <v>18</v>
      </c>
      <c r="M24" s="11" t="s">
        <v>169</v>
      </c>
      <c r="N24" s="11"/>
      <c r="O24" s="11" t="s">
        <v>236</v>
      </c>
    </row>
    <row r="25" spans="1:15" ht="362.25" x14ac:dyDescent="0.3">
      <c r="A25" s="11" t="s">
        <v>29</v>
      </c>
      <c r="B25" s="11" t="s">
        <v>240</v>
      </c>
      <c r="C25" s="11"/>
      <c r="D25" s="11" t="s">
        <v>16</v>
      </c>
      <c r="E25" s="11" t="s">
        <v>17</v>
      </c>
      <c r="F25" s="11" t="s">
        <v>30</v>
      </c>
      <c r="G25" s="11" t="s">
        <v>269</v>
      </c>
      <c r="H25" s="11" t="s">
        <v>266</v>
      </c>
      <c r="I25" s="11" t="s">
        <v>130</v>
      </c>
      <c r="J25" s="11" t="s">
        <v>124</v>
      </c>
      <c r="K25" s="11" t="s">
        <v>372</v>
      </c>
      <c r="L25" s="11" t="s">
        <v>20</v>
      </c>
      <c r="M25" s="11" t="s">
        <v>169</v>
      </c>
      <c r="N25" s="11"/>
      <c r="O25" s="11" t="s">
        <v>236</v>
      </c>
    </row>
    <row r="26" spans="1:15" ht="362.25" x14ac:dyDescent="0.3">
      <c r="A26" s="11" t="s">
        <v>29</v>
      </c>
      <c r="B26" s="11" t="s">
        <v>241</v>
      </c>
      <c r="C26" s="11"/>
      <c r="D26" s="11" t="s">
        <v>16</v>
      </c>
      <c r="E26" s="11" t="s">
        <v>17</v>
      </c>
      <c r="F26" s="11" t="s">
        <v>30</v>
      </c>
      <c r="G26" s="11" t="s">
        <v>270</v>
      </c>
      <c r="H26" s="11" t="s">
        <v>266</v>
      </c>
      <c r="I26" s="11" t="s">
        <v>63</v>
      </c>
      <c r="J26" s="11" t="s">
        <v>124</v>
      </c>
      <c r="K26" s="11" t="s">
        <v>373</v>
      </c>
      <c r="L26" s="11" t="s">
        <v>20</v>
      </c>
      <c r="M26" s="11" t="s">
        <v>185</v>
      </c>
      <c r="N26" s="11"/>
      <c r="O26" s="11" t="s">
        <v>236</v>
      </c>
    </row>
    <row r="27" spans="1:15" ht="362.25" x14ac:dyDescent="0.3">
      <c r="A27" s="11" t="s">
        <v>29</v>
      </c>
      <c r="B27" s="11" t="s">
        <v>350</v>
      </c>
      <c r="C27" s="11"/>
      <c r="D27" s="11" t="s">
        <v>16</v>
      </c>
      <c r="E27" s="11" t="s">
        <v>17</v>
      </c>
      <c r="F27" s="11" t="s">
        <v>30</v>
      </c>
      <c r="G27" s="11" t="s">
        <v>271</v>
      </c>
      <c r="H27" s="11" t="s">
        <v>272</v>
      </c>
      <c r="I27" s="11" t="s">
        <v>63</v>
      </c>
      <c r="J27" s="11" t="s">
        <v>124</v>
      </c>
      <c r="K27" s="11" t="s">
        <v>374</v>
      </c>
      <c r="L27" s="11" t="s">
        <v>20</v>
      </c>
      <c r="M27" s="11" t="s">
        <v>21</v>
      </c>
      <c r="N27" s="11"/>
      <c r="O27" s="11" t="s">
        <v>236</v>
      </c>
    </row>
    <row r="28" spans="1:15" ht="409.5" x14ac:dyDescent="0.3">
      <c r="A28" s="11" t="s">
        <v>29</v>
      </c>
      <c r="B28" s="11" t="s">
        <v>242</v>
      </c>
      <c r="C28" s="11"/>
      <c r="D28" s="11" t="s">
        <v>16</v>
      </c>
      <c r="E28" s="11" t="s">
        <v>17</v>
      </c>
      <c r="F28" s="11" t="s">
        <v>30</v>
      </c>
      <c r="G28" s="11" t="s">
        <v>273</v>
      </c>
      <c r="H28" s="11" t="s">
        <v>274</v>
      </c>
      <c r="I28" s="11" t="s">
        <v>63</v>
      </c>
      <c r="J28" s="11" t="s">
        <v>124</v>
      </c>
      <c r="K28" s="11" t="s">
        <v>375</v>
      </c>
      <c r="L28" s="11" t="s">
        <v>20</v>
      </c>
      <c r="M28" s="11" t="s">
        <v>169</v>
      </c>
      <c r="N28" s="11"/>
      <c r="O28" s="11" t="s">
        <v>236</v>
      </c>
    </row>
    <row r="29" spans="1:15" ht="362.25" x14ac:dyDescent="0.3">
      <c r="A29" s="11" t="s">
        <v>29</v>
      </c>
      <c r="B29" s="11" t="s">
        <v>344</v>
      </c>
      <c r="C29" s="11"/>
      <c r="D29" s="11" t="s">
        <v>16</v>
      </c>
      <c r="E29" s="11" t="s">
        <v>17</v>
      </c>
      <c r="F29" s="11" t="s">
        <v>30</v>
      </c>
      <c r="G29" s="11" t="s">
        <v>275</v>
      </c>
      <c r="H29" s="11" t="s">
        <v>276</v>
      </c>
      <c r="I29" s="11" t="s">
        <v>130</v>
      </c>
      <c r="J29" s="11" t="s">
        <v>123</v>
      </c>
      <c r="K29" s="11" t="s">
        <v>376</v>
      </c>
      <c r="L29" s="11" t="s">
        <v>20</v>
      </c>
      <c r="M29" s="11" t="s">
        <v>169</v>
      </c>
      <c r="N29" s="11"/>
      <c r="O29" s="11" t="s">
        <v>236</v>
      </c>
    </row>
    <row r="30" spans="1:15" ht="362.25" x14ac:dyDescent="0.3">
      <c r="A30" s="11" t="s">
        <v>29</v>
      </c>
      <c r="B30" s="11" t="s">
        <v>345</v>
      </c>
      <c r="C30" s="11"/>
      <c r="D30" s="11" t="s">
        <v>16</v>
      </c>
      <c r="E30" s="11" t="s">
        <v>17</v>
      </c>
      <c r="F30" s="11" t="s">
        <v>30</v>
      </c>
      <c r="G30" s="11" t="s">
        <v>277</v>
      </c>
      <c r="H30" s="11" t="s">
        <v>278</v>
      </c>
      <c r="I30" s="11" t="s">
        <v>130</v>
      </c>
      <c r="J30" s="11" t="s">
        <v>184</v>
      </c>
      <c r="K30" s="11" t="s">
        <v>377</v>
      </c>
      <c r="L30" s="11" t="s">
        <v>20</v>
      </c>
      <c r="M30" s="11" t="s">
        <v>21</v>
      </c>
      <c r="N30" s="11"/>
      <c r="O30" s="11" t="s">
        <v>236</v>
      </c>
    </row>
    <row r="31" spans="1:15" ht="396.75" x14ac:dyDescent="0.3">
      <c r="A31" s="11" t="s">
        <v>29</v>
      </c>
      <c r="B31" s="11" t="s">
        <v>244</v>
      </c>
      <c r="C31" s="11"/>
      <c r="D31" s="11" t="s">
        <v>16</v>
      </c>
      <c r="E31" s="11" t="s">
        <v>17</v>
      </c>
      <c r="F31" s="11" t="s">
        <v>30</v>
      </c>
      <c r="G31" s="11" t="s">
        <v>279</v>
      </c>
      <c r="H31" s="11" t="s">
        <v>280</v>
      </c>
      <c r="I31" s="11" t="s">
        <v>63</v>
      </c>
      <c r="J31" s="11" t="s">
        <v>124</v>
      </c>
      <c r="K31" s="11" t="s">
        <v>378</v>
      </c>
      <c r="L31" s="11" t="s">
        <v>21</v>
      </c>
      <c r="M31" s="11" t="s">
        <v>243</v>
      </c>
      <c r="N31" s="11"/>
      <c r="O31" s="11" t="s">
        <v>236</v>
      </c>
    </row>
    <row r="32" spans="1:15" ht="409.5" x14ac:dyDescent="0.3">
      <c r="A32" s="11" t="s">
        <v>32</v>
      </c>
      <c r="B32" s="11" t="s">
        <v>361</v>
      </c>
      <c r="C32" s="11"/>
      <c r="D32" s="11" t="s">
        <v>16</v>
      </c>
      <c r="E32" s="11" t="s">
        <v>17</v>
      </c>
      <c r="F32" s="11" t="s">
        <v>30</v>
      </c>
      <c r="G32" s="11" t="s">
        <v>48</v>
      </c>
      <c r="H32" s="11" t="s">
        <v>90</v>
      </c>
      <c r="I32" s="11" t="s">
        <v>130</v>
      </c>
      <c r="J32" s="11" t="s">
        <v>124</v>
      </c>
      <c r="K32" s="24" t="s">
        <v>390</v>
      </c>
      <c r="L32" s="11" t="s">
        <v>20</v>
      </c>
      <c r="M32" s="11" t="s">
        <v>21</v>
      </c>
      <c r="N32" s="24" t="s">
        <v>362</v>
      </c>
      <c r="O32" s="11" t="s">
        <v>231</v>
      </c>
    </row>
    <row r="33" spans="1:15" ht="362.25" x14ac:dyDescent="0.3">
      <c r="A33" s="54" t="s">
        <v>24</v>
      </c>
      <c r="B33" s="54" t="s">
        <v>347</v>
      </c>
      <c r="C33" s="54"/>
      <c r="D33" s="54" t="s">
        <v>16</v>
      </c>
      <c r="E33" s="54" t="s">
        <v>17</v>
      </c>
      <c r="F33" s="54" t="s">
        <v>30</v>
      </c>
      <c r="G33" s="54" t="s">
        <v>79</v>
      </c>
      <c r="H33" s="54" t="s">
        <v>80</v>
      </c>
      <c r="I33" s="54" t="s">
        <v>63</v>
      </c>
      <c r="J33" s="54" t="s">
        <v>124</v>
      </c>
      <c r="K33" s="54" t="s">
        <v>387</v>
      </c>
      <c r="L33" s="54" t="s">
        <v>19</v>
      </c>
      <c r="M33" s="54" t="s">
        <v>169</v>
      </c>
      <c r="N33" s="54"/>
      <c r="O33" s="54" t="s">
        <v>171</v>
      </c>
    </row>
    <row r="34" spans="1:15" ht="409.5" x14ac:dyDescent="0.3">
      <c r="A34" s="54" t="s">
        <v>148</v>
      </c>
      <c r="B34" s="54" t="s">
        <v>34</v>
      </c>
      <c r="C34" s="54"/>
      <c r="D34" s="54" t="s">
        <v>122</v>
      </c>
      <c r="E34" s="54" t="s">
        <v>33</v>
      </c>
      <c r="F34" s="54" t="s">
        <v>35</v>
      </c>
      <c r="G34" s="54" t="s">
        <v>149</v>
      </c>
      <c r="H34" s="54" t="s">
        <v>150</v>
      </c>
      <c r="I34" s="54" t="s">
        <v>125</v>
      </c>
      <c r="J34" s="54" t="s">
        <v>123</v>
      </c>
      <c r="K34" s="54" t="s">
        <v>366</v>
      </c>
      <c r="L34" s="54" t="s">
        <v>20</v>
      </c>
      <c r="M34" s="54" t="s">
        <v>21</v>
      </c>
      <c r="N34" s="54"/>
      <c r="O34" s="54" t="s">
        <v>95</v>
      </c>
    </row>
    <row r="35" spans="1:15" ht="409.5" x14ac:dyDescent="0.3">
      <c r="A35" s="54" t="s">
        <v>45</v>
      </c>
      <c r="B35" s="54" t="s">
        <v>46</v>
      </c>
      <c r="C35" s="54"/>
      <c r="D35" s="54" t="s">
        <v>122</v>
      </c>
      <c r="E35" s="54" t="s">
        <v>39</v>
      </c>
      <c r="F35" s="54" t="s">
        <v>98</v>
      </c>
      <c r="G35" s="54" t="s">
        <v>151</v>
      </c>
      <c r="H35" s="54" t="s">
        <v>99</v>
      </c>
      <c r="I35" s="54" t="s">
        <v>63</v>
      </c>
      <c r="J35" s="54" t="s">
        <v>124</v>
      </c>
      <c r="K35" s="56" t="s">
        <v>363</v>
      </c>
      <c r="L35" s="54" t="s">
        <v>20</v>
      </c>
      <c r="M35" s="54" t="s">
        <v>364</v>
      </c>
      <c r="N35" s="54"/>
      <c r="O35" s="54" t="s">
        <v>153</v>
      </c>
    </row>
  </sheetData>
  <autoFilter ref="A4:O35" xr:uid="{C25EF478-9D95-42C4-B54C-02AF887CD9F9}"/>
  <mergeCells count="3">
    <mergeCell ref="A1:O1"/>
    <mergeCell ref="A2:O2"/>
    <mergeCell ref="A3:O3"/>
  </mergeCells>
  <pageMargins left="3.937007874015748E-2" right="3.937007874015748E-2" top="0.35433070866141736" bottom="0.35433070866141736" header="0.31496062992125984" footer="0.31496062992125984"/>
  <pageSetup paperSize="8" orientation="landscape" r:id="rId1"/>
  <headerFooter>
    <oddFooter>หน้าที่ &amp;P จาก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C698B-4AEA-42E8-9E60-F8807F15C93F}">
  <dimension ref="F8:J234"/>
  <sheetViews>
    <sheetView topLeftCell="A199" zoomScale="90" zoomScaleNormal="90" workbookViewId="0">
      <selection activeCell="F231" sqref="F231:H234"/>
    </sheetView>
  </sheetViews>
  <sheetFormatPr defaultRowHeight="12.75" x14ac:dyDescent="0.2"/>
  <cols>
    <col min="6" max="6" width="34.5703125" bestFit="1" customWidth="1"/>
    <col min="7" max="7" width="20.85546875" customWidth="1"/>
    <col min="8" max="8" width="27" customWidth="1"/>
    <col min="9" max="9" width="12.7109375" customWidth="1"/>
    <col min="10" max="10" width="12.28515625" customWidth="1"/>
  </cols>
  <sheetData>
    <row r="8" spans="6:9" ht="21" x14ac:dyDescent="0.35">
      <c r="F8" s="18" t="s">
        <v>175</v>
      </c>
      <c r="G8" s="18">
        <v>0</v>
      </c>
    </row>
    <row r="9" spans="6:9" ht="21" x14ac:dyDescent="0.35">
      <c r="F9" s="18" t="s">
        <v>176</v>
      </c>
      <c r="G9" s="18">
        <v>0</v>
      </c>
    </row>
    <row r="10" spans="6:9" ht="21" x14ac:dyDescent="0.35">
      <c r="F10" s="18" t="s">
        <v>177</v>
      </c>
      <c r="G10" s="18">
        <v>0</v>
      </c>
    </row>
    <row r="11" spans="6:9" ht="21" x14ac:dyDescent="0.35">
      <c r="F11" s="18" t="s">
        <v>178</v>
      </c>
      <c r="G11" s="18">
        <v>1</v>
      </c>
      <c r="I11">
        <v>1</v>
      </c>
    </row>
    <row r="12" spans="6:9" ht="21" x14ac:dyDescent="0.35">
      <c r="F12" s="18" t="s">
        <v>179</v>
      </c>
      <c r="G12" s="18">
        <v>1</v>
      </c>
      <c r="I12">
        <v>1</v>
      </c>
    </row>
    <row r="13" spans="6:9" ht="21" x14ac:dyDescent="0.35">
      <c r="F13" s="18" t="s">
        <v>33</v>
      </c>
      <c r="G13" s="18">
        <v>3</v>
      </c>
      <c r="H13">
        <v>2</v>
      </c>
      <c r="I13">
        <v>1</v>
      </c>
    </row>
    <row r="14" spans="6:9" ht="21" x14ac:dyDescent="0.35">
      <c r="F14" s="18" t="s">
        <v>39</v>
      </c>
      <c r="G14" s="18">
        <v>18</v>
      </c>
      <c r="H14">
        <v>6</v>
      </c>
      <c r="I14">
        <v>12</v>
      </c>
    </row>
    <row r="15" spans="6:9" ht="21" x14ac:dyDescent="0.35">
      <c r="F15" s="18" t="s">
        <v>17</v>
      </c>
      <c r="G15" s="18">
        <v>26</v>
      </c>
      <c r="H15">
        <v>23</v>
      </c>
      <c r="I15">
        <v>3</v>
      </c>
    </row>
    <row r="25" spans="6:7" ht="21" x14ac:dyDescent="0.35">
      <c r="F25" s="19" t="s">
        <v>183</v>
      </c>
      <c r="G25">
        <v>30</v>
      </c>
    </row>
    <row r="26" spans="6:7" ht="21" x14ac:dyDescent="0.35">
      <c r="F26" s="19" t="s">
        <v>182</v>
      </c>
      <c r="G26">
        <v>1</v>
      </c>
    </row>
    <row r="27" spans="6:7" ht="21" x14ac:dyDescent="0.35">
      <c r="F27" s="19" t="s">
        <v>181</v>
      </c>
      <c r="G27">
        <v>16</v>
      </c>
    </row>
    <row r="28" spans="6:7" ht="21" x14ac:dyDescent="0.35">
      <c r="F28" s="19" t="s">
        <v>180</v>
      </c>
      <c r="G28">
        <v>2</v>
      </c>
    </row>
    <row r="41" spans="6:10" ht="75.75" customHeight="1" x14ac:dyDescent="0.35">
      <c r="G41" s="19" t="s">
        <v>319</v>
      </c>
      <c r="H41" s="19" t="s">
        <v>320</v>
      </c>
      <c r="I41" s="19" t="s">
        <v>321</v>
      </c>
      <c r="J41" s="19" t="s">
        <v>322</v>
      </c>
    </row>
    <row r="42" spans="6:10" ht="21" x14ac:dyDescent="0.35">
      <c r="F42" s="19" t="s">
        <v>183</v>
      </c>
      <c r="G42" s="19">
        <v>30</v>
      </c>
      <c r="H42" s="19">
        <v>11</v>
      </c>
      <c r="I42">
        <v>0</v>
      </c>
      <c r="J42">
        <v>0</v>
      </c>
    </row>
    <row r="43" spans="6:10" ht="21" x14ac:dyDescent="0.35">
      <c r="F43" s="19" t="s">
        <v>182</v>
      </c>
      <c r="G43" s="19">
        <v>1</v>
      </c>
      <c r="H43" s="19">
        <v>0</v>
      </c>
      <c r="I43">
        <v>0</v>
      </c>
      <c r="J43">
        <v>0</v>
      </c>
    </row>
    <row r="44" spans="6:10" ht="21" x14ac:dyDescent="0.35">
      <c r="F44" s="19" t="s">
        <v>181</v>
      </c>
      <c r="G44" s="19">
        <v>0</v>
      </c>
      <c r="H44" s="19">
        <v>16</v>
      </c>
      <c r="I44">
        <v>16</v>
      </c>
      <c r="J44">
        <v>12</v>
      </c>
    </row>
    <row r="45" spans="6:10" ht="21" x14ac:dyDescent="0.35">
      <c r="F45" s="19" t="s">
        <v>180</v>
      </c>
      <c r="G45" s="19">
        <v>0</v>
      </c>
      <c r="H45" s="19">
        <v>4</v>
      </c>
      <c r="I45">
        <v>2</v>
      </c>
      <c r="J45">
        <v>6</v>
      </c>
    </row>
    <row r="46" spans="6:10" ht="21" x14ac:dyDescent="0.35">
      <c r="F46" s="19"/>
      <c r="G46" s="19"/>
      <c r="H46" s="19"/>
    </row>
    <row r="60" spans="6:7" x14ac:dyDescent="0.2">
      <c r="F60" t="s">
        <v>63</v>
      </c>
      <c r="G60">
        <v>8</v>
      </c>
    </row>
    <row r="61" spans="6:7" x14ac:dyDescent="0.2">
      <c r="F61" t="s">
        <v>130</v>
      </c>
      <c r="G61">
        <v>36</v>
      </c>
    </row>
    <row r="62" spans="6:7" x14ac:dyDescent="0.2">
      <c r="F62" t="s">
        <v>125</v>
      </c>
      <c r="G62">
        <v>5</v>
      </c>
    </row>
    <row r="83" spans="6:7" x14ac:dyDescent="0.2">
      <c r="F83" t="s">
        <v>124</v>
      </c>
      <c r="G83">
        <v>10</v>
      </c>
    </row>
    <row r="84" spans="6:7" x14ac:dyDescent="0.2">
      <c r="F84" t="s">
        <v>123</v>
      </c>
      <c r="G84">
        <v>38</v>
      </c>
    </row>
    <row r="85" spans="6:7" x14ac:dyDescent="0.2">
      <c r="F85" t="s">
        <v>184</v>
      </c>
      <c r="G85">
        <v>1</v>
      </c>
    </row>
    <row r="108" spans="6:8" x14ac:dyDescent="0.2">
      <c r="G108" s="37" t="s">
        <v>246</v>
      </c>
      <c r="H108" s="37" t="s">
        <v>245</v>
      </c>
    </row>
    <row r="109" spans="6:8" ht="21" x14ac:dyDescent="0.35">
      <c r="F109" s="18" t="s">
        <v>175</v>
      </c>
      <c r="G109" s="38"/>
      <c r="H109" s="18"/>
    </row>
    <row r="110" spans="6:8" ht="21" x14ac:dyDescent="0.35">
      <c r="F110" s="18" t="s">
        <v>176</v>
      </c>
      <c r="G110" s="38"/>
      <c r="H110" s="18"/>
    </row>
    <row r="111" spans="6:8" ht="21" x14ac:dyDescent="0.35">
      <c r="F111" s="18" t="s">
        <v>177</v>
      </c>
      <c r="G111" s="38"/>
      <c r="H111" s="18"/>
    </row>
    <row r="112" spans="6:8" ht="21" x14ac:dyDescent="0.35">
      <c r="F112" s="18" t="s">
        <v>178</v>
      </c>
      <c r="G112" s="38">
        <v>1</v>
      </c>
      <c r="H112" s="38"/>
    </row>
    <row r="113" spans="6:8" ht="21" x14ac:dyDescent="0.35">
      <c r="F113" s="18" t="s">
        <v>179</v>
      </c>
      <c r="G113" s="38">
        <v>1</v>
      </c>
      <c r="H113" s="38"/>
    </row>
    <row r="114" spans="6:8" ht="21" x14ac:dyDescent="0.35">
      <c r="F114" s="18" t="s">
        <v>33</v>
      </c>
      <c r="G114" s="38">
        <v>1</v>
      </c>
      <c r="H114" s="38">
        <v>2</v>
      </c>
    </row>
    <row r="115" spans="6:8" ht="21" x14ac:dyDescent="0.35">
      <c r="F115" s="18" t="s">
        <v>39</v>
      </c>
      <c r="G115" s="38">
        <v>12</v>
      </c>
      <c r="H115" s="38">
        <v>6</v>
      </c>
    </row>
    <row r="116" spans="6:8" ht="21" x14ac:dyDescent="0.35">
      <c r="F116" s="18" t="s">
        <v>17</v>
      </c>
      <c r="G116" s="38">
        <v>3</v>
      </c>
      <c r="H116" s="38">
        <v>23</v>
      </c>
    </row>
    <row r="117" spans="6:8" x14ac:dyDescent="0.2">
      <c r="G117">
        <f>SUM(G109:G116)</f>
        <v>18</v>
      </c>
      <c r="H117">
        <f>SUM(H109:H116)</f>
        <v>31</v>
      </c>
    </row>
    <row r="128" spans="6:8" ht="26.25" x14ac:dyDescent="0.4">
      <c r="F128" s="46" t="s">
        <v>313</v>
      </c>
      <c r="G128" s="46">
        <v>14</v>
      </c>
    </row>
    <row r="129" spans="6:7" ht="26.25" x14ac:dyDescent="0.4">
      <c r="F129" s="46" t="s">
        <v>310</v>
      </c>
      <c r="G129" s="46">
        <v>1</v>
      </c>
    </row>
    <row r="130" spans="6:7" ht="26.25" x14ac:dyDescent="0.4">
      <c r="F130" s="46" t="s">
        <v>309</v>
      </c>
      <c r="G130" s="46">
        <v>12</v>
      </c>
    </row>
    <row r="131" spans="6:7" ht="26.25" x14ac:dyDescent="0.4">
      <c r="F131" s="46" t="s">
        <v>308</v>
      </c>
      <c r="G131" s="46">
        <v>3</v>
      </c>
    </row>
    <row r="132" spans="6:7" ht="26.25" x14ac:dyDescent="0.4">
      <c r="F132" s="46" t="s">
        <v>311</v>
      </c>
      <c r="G132" s="46">
        <v>1</v>
      </c>
    </row>
    <row r="133" spans="6:7" ht="26.25" x14ac:dyDescent="0.4">
      <c r="F133" s="46" t="s">
        <v>312</v>
      </c>
      <c r="G133" s="46">
        <v>13</v>
      </c>
    </row>
    <row r="134" spans="6:7" ht="26.25" x14ac:dyDescent="0.4">
      <c r="F134" s="46" t="s">
        <v>314</v>
      </c>
      <c r="G134" s="46">
        <v>3</v>
      </c>
    </row>
    <row r="135" spans="6:7" ht="26.25" x14ac:dyDescent="0.4">
      <c r="F135" s="46" t="s">
        <v>315</v>
      </c>
      <c r="G135" s="46">
        <v>2</v>
      </c>
    </row>
    <row r="136" spans="6:7" ht="25.5" x14ac:dyDescent="0.35">
      <c r="F136" s="47"/>
      <c r="G136" s="47"/>
    </row>
    <row r="137" spans="6:7" ht="21" x14ac:dyDescent="0.2">
      <c r="F137" s="61" t="s">
        <v>316</v>
      </c>
      <c r="G137" s="61"/>
    </row>
    <row r="138" spans="6:7" ht="25.5" x14ac:dyDescent="0.35">
      <c r="F138" s="47"/>
      <c r="G138" s="47"/>
    </row>
    <row r="139" spans="6:7" ht="51" customHeight="1" x14ac:dyDescent="0.2"/>
    <row r="147" spans="6:9" x14ac:dyDescent="0.2">
      <c r="G147" s="37">
        <v>2561</v>
      </c>
      <c r="H147" s="37">
        <v>2560</v>
      </c>
      <c r="I147">
        <v>2559</v>
      </c>
    </row>
    <row r="148" spans="6:9" ht="21" x14ac:dyDescent="0.35">
      <c r="F148" s="18" t="s">
        <v>175</v>
      </c>
      <c r="G148" s="38"/>
      <c r="H148" s="18"/>
      <c r="I148" s="38">
        <v>1</v>
      </c>
    </row>
    <row r="149" spans="6:9" ht="21" x14ac:dyDescent="0.35">
      <c r="F149" s="18" t="s">
        <v>176</v>
      </c>
      <c r="G149" s="38"/>
      <c r="H149" s="18">
        <v>4</v>
      </c>
      <c r="I149" s="38">
        <v>7</v>
      </c>
    </row>
    <row r="150" spans="6:9" ht="21" x14ac:dyDescent="0.35">
      <c r="F150" s="18" t="s">
        <v>177</v>
      </c>
      <c r="G150" s="38"/>
      <c r="H150" s="18">
        <v>4</v>
      </c>
      <c r="I150" s="38">
        <v>3</v>
      </c>
    </row>
    <row r="151" spans="6:9" ht="21" x14ac:dyDescent="0.35">
      <c r="F151" s="18" t="s">
        <v>178</v>
      </c>
      <c r="G151" s="38">
        <v>1</v>
      </c>
      <c r="H151" s="38">
        <v>5</v>
      </c>
      <c r="I151" s="38">
        <v>5</v>
      </c>
    </row>
    <row r="152" spans="6:9" ht="21" x14ac:dyDescent="0.35">
      <c r="F152" s="18" t="s">
        <v>179</v>
      </c>
      <c r="G152" s="38">
        <v>1</v>
      </c>
      <c r="H152" s="38">
        <v>6</v>
      </c>
      <c r="I152" s="38">
        <v>8</v>
      </c>
    </row>
    <row r="153" spans="6:9" ht="21" x14ac:dyDescent="0.35">
      <c r="F153" s="18" t="s">
        <v>33</v>
      </c>
      <c r="G153" s="38">
        <v>3</v>
      </c>
      <c r="H153" s="38">
        <v>6</v>
      </c>
      <c r="I153" s="38">
        <v>11</v>
      </c>
    </row>
    <row r="154" spans="6:9" ht="21" x14ac:dyDescent="0.35">
      <c r="F154" s="18" t="s">
        <v>39</v>
      </c>
      <c r="G154" s="38">
        <v>18</v>
      </c>
      <c r="H154" s="38">
        <v>41</v>
      </c>
      <c r="I154" s="38">
        <v>32</v>
      </c>
    </row>
    <row r="155" spans="6:9" ht="21" x14ac:dyDescent="0.35">
      <c r="F155" s="18" t="s">
        <v>17</v>
      </c>
      <c r="G155" s="38">
        <v>26</v>
      </c>
      <c r="H155" s="38">
        <v>30</v>
      </c>
      <c r="I155" s="38">
        <v>13</v>
      </c>
    </row>
    <row r="179" spans="6:8" ht="25.5" x14ac:dyDescent="0.2">
      <c r="G179" s="37" t="s">
        <v>397</v>
      </c>
      <c r="H179" s="37" t="s">
        <v>398</v>
      </c>
    </row>
    <row r="180" spans="6:8" x14ac:dyDescent="0.2">
      <c r="F180" s="37" t="s">
        <v>391</v>
      </c>
      <c r="G180">
        <v>12</v>
      </c>
      <c r="H180">
        <v>3</v>
      </c>
    </row>
    <row r="181" spans="6:8" x14ac:dyDescent="0.2">
      <c r="F181" s="37" t="s">
        <v>392</v>
      </c>
      <c r="G181">
        <v>1</v>
      </c>
      <c r="H181">
        <v>0</v>
      </c>
    </row>
    <row r="182" spans="6:8" x14ac:dyDescent="0.2">
      <c r="F182" s="37" t="s">
        <v>393</v>
      </c>
      <c r="G182">
        <v>1</v>
      </c>
      <c r="H182">
        <v>1</v>
      </c>
    </row>
    <row r="183" spans="6:8" x14ac:dyDescent="0.2">
      <c r="F183" s="37" t="s">
        <v>394</v>
      </c>
      <c r="G183">
        <v>1</v>
      </c>
      <c r="H183">
        <v>1</v>
      </c>
    </row>
    <row r="184" spans="6:8" x14ac:dyDescent="0.2">
      <c r="F184" s="37" t="s">
        <v>395</v>
      </c>
      <c r="G184">
        <v>3</v>
      </c>
      <c r="H184">
        <v>1</v>
      </c>
    </row>
    <row r="185" spans="6:8" x14ac:dyDescent="0.2">
      <c r="F185" s="37" t="s">
        <v>396</v>
      </c>
      <c r="G185">
        <v>1</v>
      </c>
      <c r="H185">
        <v>0</v>
      </c>
    </row>
    <row r="186" spans="6:8" x14ac:dyDescent="0.2">
      <c r="F186" s="37" t="s">
        <v>27</v>
      </c>
      <c r="G186">
        <v>2</v>
      </c>
      <c r="H186">
        <v>2</v>
      </c>
    </row>
    <row r="187" spans="6:8" x14ac:dyDescent="0.2">
      <c r="F187" s="37" t="s">
        <v>32</v>
      </c>
      <c r="G187">
        <v>1</v>
      </c>
      <c r="H187">
        <v>1</v>
      </c>
    </row>
    <row r="188" spans="6:8" x14ac:dyDescent="0.2">
      <c r="F188" s="37"/>
    </row>
    <row r="189" spans="6:8" x14ac:dyDescent="0.2">
      <c r="F189" s="37"/>
    </row>
    <row r="190" spans="6:8" x14ac:dyDescent="0.2">
      <c r="F190" s="37"/>
    </row>
    <row r="191" spans="6:8" x14ac:dyDescent="0.2">
      <c r="F191" s="37"/>
    </row>
    <row r="207" spans="6:8" ht="38.25" x14ac:dyDescent="0.2">
      <c r="G207" s="37" t="s">
        <v>399</v>
      </c>
      <c r="H207" s="37" t="s">
        <v>400</v>
      </c>
    </row>
    <row r="208" spans="6:8" ht="25.5" x14ac:dyDescent="0.2">
      <c r="F208" t="s">
        <v>206</v>
      </c>
      <c r="G208">
        <v>2</v>
      </c>
      <c r="H208">
        <v>0</v>
      </c>
    </row>
    <row r="209" spans="6:8" x14ac:dyDescent="0.2">
      <c r="F209" s="37" t="s">
        <v>214</v>
      </c>
      <c r="G209">
        <v>1</v>
      </c>
      <c r="H209">
        <v>1</v>
      </c>
    </row>
    <row r="210" spans="6:8" ht="17.25" x14ac:dyDescent="0.2">
      <c r="F210" s="55" t="s">
        <v>45</v>
      </c>
      <c r="G210">
        <v>1</v>
      </c>
      <c r="H210">
        <v>0</v>
      </c>
    </row>
    <row r="211" spans="6:8" x14ac:dyDescent="0.2">
      <c r="F211" s="37" t="s">
        <v>76</v>
      </c>
      <c r="G211">
        <v>1</v>
      </c>
      <c r="H211">
        <v>0</v>
      </c>
    </row>
    <row r="212" spans="6:8" x14ac:dyDescent="0.2">
      <c r="F212" s="37" t="s">
        <v>102</v>
      </c>
      <c r="G212">
        <v>2</v>
      </c>
      <c r="H212">
        <v>1</v>
      </c>
    </row>
    <row r="213" spans="6:8" x14ac:dyDescent="0.2">
      <c r="F213" s="37" t="s">
        <v>36</v>
      </c>
      <c r="G213">
        <v>2</v>
      </c>
      <c r="H213">
        <v>0</v>
      </c>
    </row>
    <row r="231" spans="6:8" x14ac:dyDescent="0.2">
      <c r="G231" t="s">
        <v>403</v>
      </c>
      <c r="H231" t="s">
        <v>404</v>
      </c>
    </row>
    <row r="232" spans="6:8" x14ac:dyDescent="0.2">
      <c r="F232" t="s">
        <v>17</v>
      </c>
      <c r="G232">
        <v>23</v>
      </c>
      <c r="H232">
        <v>14</v>
      </c>
    </row>
    <row r="233" spans="6:8" x14ac:dyDescent="0.2">
      <c r="F233" t="s">
        <v>33</v>
      </c>
      <c r="G233">
        <v>2</v>
      </c>
      <c r="H233">
        <v>1</v>
      </c>
    </row>
    <row r="234" spans="6:8" x14ac:dyDescent="0.2">
      <c r="F234" t="s">
        <v>405</v>
      </c>
      <c r="G234">
        <v>6</v>
      </c>
      <c r="H234">
        <v>5</v>
      </c>
    </row>
  </sheetData>
  <mergeCells count="1">
    <mergeCell ref="F137:G13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95689-FAD3-48AC-84F0-BDD6E12B3CF5}">
  <dimension ref="A1:E118"/>
  <sheetViews>
    <sheetView tabSelected="1" topLeftCell="A64" workbookViewId="0">
      <selection activeCell="B86" sqref="B86"/>
    </sheetView>
  </sheetViews>
  <sheetFormatPr defaultRowHeight="18.75" x14ac:dyDescent="0.2"/>
  <cols>
    <col min="1" max="1" width="39.28515625" style="26" customWidth="1"/>
    <col min="2" max="2" width="16.5703125" style="26" customWidth="1"/>
    <col min="3" max="3" width="22.140625" style="26" customWidth="1"/>
    <col min="4" max="4" width="19" style="26" customWidth="1"/>
    <col min="5" max="5" width="3" style="26" customWidth="1"/>
    <col min="6" max="6" width="39.28515625" style="26" customWidth="1"/>
    <col min="7" max="7" width="18.7109375" style="26" customWidth="1"/>
    <col min="8" max="8" width="18.85546875" style="26" customWidth="1"/>
    <col min="9" max="9" width="21.7109375" style="26" customWidth="1"/>
    <col min="10" max="16384" width="9.140625" style="26"/>
  </cols>
  <sheetData>
    <row r="1" spans="1:5" ht="23.25" customHeight="1" x14ac:dyDescent="0.2">
      <c r="A1" s="62" t="s">
        <v>360</v>
      </c>
      <c r="B1" s="62"/>
      <c r="C1" s="62"/>
      <c r="D1" s="62"/>
    </row>
    <row r="2" spans="1:5" ht="47.25" x14ac:dyDescent="0.2">
      <c r="A2" s="25" t="s">
        <v>1</v>
      </c>
      <c r="B2" s="25" t="s">
        <v>191</v>
      </c>
      <c r="C2" s="53" t="s">
        <v>357</v>
      </c>
      <c r="D2" s="25" t="s">
        <v>193</v>
      </c>
    </row>
    <row r="3" spans="1:5" x14ac:dyDescent="0.2">
      <c r="A3" s="27" t="s">
        <v>194</v>
      </c>
      <c r="B3" s="28">
        <f>SUM(B4:B24)</f>
        <v>37</v>
      </c>
      <c r="C3" s="28">
        <f>SUM(C4:C24)</f>
        <v>27</v>
      </c>
      <c r="D3" s="29">
        <f>(C3/B3)*100</f>
        <v>72.972972972972968</v>
      </c>
    </row>
    <row r="4" spans="1:5" x14ac:dyDescent="0.2">
      <c r="A4" s="51" t="s">
        <v>29</v>
      </c>
      <c r="B4" s="30">
        <v>12</v>
      </c>
      <c r="C4" s="30">
        <v>8</v>
      </c>
      <c r="D4" s="42">
        <f>(C4/B4)*100</f>
        <v>66.666666666666657</v>
      </c>
      <c r="E4" s="35"/>
    </row>
    <row r="5" spans="1:5" x14ac:dyDescent="0.2">
      <c r="A5" s="51" t="s">
        <v>24</v>
      </c>
      <c r="B5" s="30">
        <v>1</v>
      </c>
      <c r="C5" s="30">
        <v>1</v>
      </c>
      <c r="D5" s="30">
        <f>(C5/B5)*100</f>
        <v>100</v>
      </c>
    </row>
    <row r="6" spans="1:5" x14ac:dyDescent="0.2">
      <c r="A6" s="51" t="s">
        <v>31</v>
      </c>
      <c r="B6" s="30">
        <v>1</v>
      </c>
      <c r="C6" s="30">
        <v>0</v>
      </c>
      <c r="D6" s="30">
        <f t="shared" ref="D6:D36" si="0">(C6/B6)*100</f>
        <v>0</v>
      </c>
    </row>
    <row r="7" spans="1:5" x14ac:dyDescent="0.2">
      <c r="A7" s="51" t="s">
        <v>22</v>
      </c>
      <c r="B7" s="30">
        <v>1</v>
      </c>
      <c r="C7" s="30">
        <v>0</v>
      </c>
      <c r="D7" s="30">
        <f t="shared" si="0"/>
        <v>0</v>
      </c>
    </row>
    <row r="8" spans="1:5" x14ac:dyDescent="0.2">
      <c r="A8" s="50" t="s">
        <v>197</v>
      </c>
      <c r="B8" s="30">
        <v>1</v>
      </c>
      <c r="C8" s="30">
        <v>1</v>
      </c>
      <c r="D8" s="30">
        <f t="shared" si="0"/>
        <v>100</v>
      </c>
    </row>
    <row r="9" spans="1:5" x14ac:dyDescent="0.2">
      <c r="A9" s="51" t="s">
        <v>28</v>
      </c>
      <c r="B9" s="30">
        <v>3</v>
      </c>
      <c r="C9" s="30">
        <v>2</v>
      </c>
      <c r="D9" s="42">
        <f t="shared" si="0"/>
        <v>66.666666666666657</v>
      </c>
    </row>
    <row r="10" spans="1:5" x14ac:dyDescent="0.2">
      <c r="A10" s="50" t="s">
        <v>198</v>
      </c>
      <c r="B10" s="30">
        <v>1</v>
      </c>
      <c r="C10" s="30">
        <v>1</v>
      </c>
      <c r="D10" s="30">
        <f t="shared" si="0"/>
        <v>100</v>
      </c>
    </row>
    <row r="11" spans="1:5" x14ac:dyDescent="0.2">
      <c r="A11" s="51" t="s">
        <v>23</v>
      </c>
      <c r="B11" s="30">
        <v>1</v>
      </c>
      <c r="C11" s="30">
        <v>1</v>
      </c>
      <c r="D11" s="30">
        <f t="shared" si="0"/>
        <v>100</v>
      </c>
    </row>
    <row r="12" spans="1:5" x14ac:dyDescent="0.2">
      <c r="A12" s="50" t="s">
        <v>199</v>
      </c>
      <c r="B12" s="30">
        <v>1</v>
      </c>
      <c r="C12" s="30">
        <v>1</v>
      </c>
      <c r="D12" s="30">
        <f t="shared" si="0"/>
        <v>100</v>
      </c>
    </row>
    <row r="13" spans="1:5" x14ac:dyDescent="0.2">
      <c r="A13" s="51" t="s">
        <v>27</v>
      </c>
      <c r="B13" s="30">
        <v>2</v>
      </c>
      <c r="C13" s="30">
        <v>0</v>
      </c>
      <c r="D13" s="30">
        <f t="shared" si="0"/>
        <v>0</v>
      </c>
    </row>
    <row r="14" spans="1:5" x14ac:dyDescent="0.2">
      <c r="A14" s="50" t="s">
        <v>200</v>
      </c>
      <c r="B14" s="30">
        <v>1</v>
      </c>
      <c r="C14" s="30">
        <v>1</v>
      </c>
      <c r="D14" s="30">
        <f t="shared" si="0"/>
        <v>100</v>
      </c>
    </row>
    <row r="15" spans="1:5" x14ac:dyDescent="0.2">
      <c r="A15" s="50" t="s">
        <v>201</v>
      </c>
      <c r="B15" s="30">
        <v>1</v>
      </c>
      <c r="C15" s="30">
        <v>1</v>
      </c>
      <c r="D15" s="31">
        <f t="shared" si="0"/>
        <v>100</v>
      </c>
    </row>
    <row r="16" spans="1:5" x14ac:dyDescent="0.2">
      <c r="A16" s="50" t="s">
        <v>202</v>
      </c>
      <c r="B16" s="30">
        <v>1</v>
      </c>
      <c r="C16" s="30">
        <v>1</v>
      </c>
      <c r="D16" s="31">
        <f t="shared" si="0"/>
        <v>100</v>
      </c>
    </row>
    <row r="17" spans="1:5" x14ac:dyDescent="0.2">
      <c r="A17" s="50" t="s">
        <v>355</v>
      </c>
      <c r="B17" s="30">
        <v>1</v>
      </c>
      <c r="C17" s="30">
        <v>1</v>
      </c>
      <c r="D17" s="30">
        <f t="shared" si="0"/>
        <v>100</v>
      </c>
    </row>
    <row r="18" spans="1:5" x14ac:dyDescent="0.2">
      <c r="A18" s="50" t="s">
        <v>354</v>
      </c>
      <c r="B18" s="30">
        <v>1</v>
      </c>
      <c r="C18" s="30">
        <v>1</v>
      </c>
      <c r="D18" s="30">
        <f t="shared" si="0"/>
        <v>100</v>
      </c>
    </row>
    <row r="19" spans="1:5" x14ac:dyDescent="0.2">
      <c r="A19" s="51" t="s">
        <v>353</v>
      </c>
      <c r="B19" s="30">
        <v>1</v>
      </c>
      <c r="C19" s="30">
        <v>0</v>
      </c>
      <c r="D19" s="30">
        <f t="shared" si="0"/>
        <v>0</v>
      </c>
      <c r="E19" s="35"/>
    </row>
    <row r="20" spans="1:5" x14ac:dyDescent="0.2">
      <c r="A20" s="51" t="s">
        <v>36</v>
      </c>
      <c r="B20" s="30">
        <v>2</v>
      </c>
      <c r="C20" s="30">
        <v>2</v>
      </c>
      <c r="D20" s="31">
        <f t="shared" si="0"/>
        <v>100</v>
      </c>
    </row>
    <row r="21" spans="1:5" x14ac:dyDescent="0.2">
      <c r="A21" s="50" t="s">
        <v>204</v>
      </c>
      <c r="B21" s="30">
        <v>1</v>
      </c>
      <c r="C21" s="30">
        <v>1</v>
      </c>
      <c r="D21" s="31">
        <f t="shared" si="0"/>
        <v>100</v>
      </c>
    </row>
    <row r="22" spans="1:5" x14ac:dyDescent="0.2">
      <c r="A22" s="50" t="s">
        <v>205</v>
      </c>
      <c r="B22" s="30">
        <v>1</v>
      </c>
      <c r="C22" s="30">
        <v>1</v>
      </c>
      <c r="D22" s="31">
        <f t="shared" si="0"/>
        <v>100</v>
      </c>
    </row>
    <row r="23" spans="1:5" ht="37.5" x14ac:dyDescent="0.2">
      <c r="A23" s="51" t="s">
        <v>206</v>
      </c>
      <c r="B23" s="30">
        <v>2</v>
      </c>
      <c r="C23" s="30">
        <v>2</v>
      </c>
      <c r="D23" s="31">
        <f t="shared" si="0"/>
        <v>100</v>
      </c>
      <c r="E23" s="35"/>
    </row>
    <row r="24" spans="1:5" x14ac:dyDescent="0.2">
      <c r="A24" s="50" t="s">
        <v>207</v>
      </c>
      <c r="B24" s="30">
        <v>1</v>
      </c>
      <c r="C24" s="30">
        <v>1</v>
      </c>
      <c r="D24" s="30">
        <f t="shared" si="0"/>
        <v>100</v>
      </c>
    </row>
    <row r="25" spans="1:5" ht="23.25" customHeight="1" x14ac:dyDescent="0.2">
      <c r="A25" s="27" t="s">
        <v>195</v>
      </c>
      <c r="B25" s="28">
        <f>SUM(B26:B36)</f>
        <v>11</v>
      </c>
      <c r="C25" s="28">
        <f>SUM(C26:C36)</f>
        <v>9</v>
      </c>
      <c r="D25" s="29">
        <f t="shared" si="0"/>
        <v>81.818181818181827</v>
      </c>
    </row>
    <row r="26" spans="1:5" x14ac:dyDescent="0.2">
      <c r="A26" s="50" t="s">
        <v>208</v>
      </c>
      <c r="B26" s="30">
        <v>1</v>
      </c>
      <c r="C26" s="30">
        <v>1</v>
      </c>
      <c r="D26" s="30">
        <f t="shared" si="0"/>
        <v>100</v>
      </c>
    </row>
    <row r="27" spans="1:5" x14ac:dyDescent="0.2">
      <c r="A27" s="51" t="s">
        <v>45</v>
      </c>
      <c r="B27" s="30">
        <v>1</v>
      </c>
      <c r="C27" s="30">
        <v>1</v>
      </c>
      <c r="D27" s="30">
        <f t="shared" si="0"/>
        <v>100</v>
      </c>
    </row>
    <row r="28" spans="1:5" x14ac:dyDescent="0.2">
      <c r="A28" s="51" t="s">
        <v>359</v>
      </c>
      <c r="B28" s="30">
        <v>1</v>
      </c>
      <c r="C28" s="30">
        <v>0</v>
      </c>
      <c r="D28" s="30">
        <f t="shared" si="0"/>
        <v>0</v>
      </c>
    </row>
    <row r="29" spans="1:5" x14ac:dyDescent="0.2">
      <c r="A29" s="51" t="s">
        <v>358</v>
      </c>
      <c r="B29" s="30">
        <v>1</v>
      </c>
      <c r="C29" s="30">
        <v>0</v>
      </c>
      <c r="D29" s="30">
        <f t="shared" si="0"/>
        <v>0</v>
      </c>
    </row>
    <row r="30" spans="1:5" x14ac:dyDescent="0.2">
      <c r="A30" s="51" t="s">
        <v>76</v>
      </c>
      <c r="B30" s="30">
        <v>1</v>
      </c>
      <c r="C30" s="30">
        <v>1</v>
      </c>
      <c r="D30" s="30">
        <f t="shared" si="0"/>
        <v>100</v>
      </c>
    </row>
    <row r="31" spans="1:5" x14ac:dyDescent="0.2">
      <c r="A31" s="50" t="s">
        <v>209</v>
      </c>
      <c r="B31" s="30">
        <v>1</v>
      </c>
      <c r="C31" s="30">
        <v>1</v>
      </c>
      <c r="D31" s="30">
        <f t="shared" si="0"/>
        <v>100</v>
      </c>
    </row>
    <row r="32" spans="1:5" x14ac:dyDescent="0.2">
      <c r="A32" s="50" t="s">
        <v>356</v>
      </c>
      <c r="B32" s="30">
        <v>1</v>
      </c>
      <c r="C32" s="30">
        <v>1</v>
      </c>
      <c r="D32" s="30">
        <f t="shared" si="0"/>
        <v>100</v>
      </c>
    </row>
    <row r="33" spans="1:4" x14ac:dyDescent="0.2">
      <c r="A33" s="50" t="s">
        <v>210</v>
      </c>
      <c r="B33" s="30">
        <v>1</v>
      </c>
      <c r="C33" s="30">
        <v>1</v>
      </c>
      <c r="D33" s="31">
        <f t="shared" si="0"/>
        <v>100</v>
      </c>
    </row>
    <row r="34" spans="1:4" x14ac:dyDescent="0.2">
      <c r="A34" s="50" t="s">
        <v>211</v>
      </c>
      <c r="B34" s="30">
        <v>1</v>
      </c>
      <c r="C34" s="30">
        <v>1</v>
      </c>
      <c r="D34" s="30">
        <f t="shared" si="0"/>
        <v>100</v>
      </c>
    </row>
    <row r="35" spans="1:4" x14ac:dyDescent="0.2">
      <c r="A35" s="50" t="s">
        <v>212</v>
      </c>
      <c r="B35" s="30">
        <v>1</v>
      </c>
      <c r="C35" s="30">
        <v>1</v>
      </c>
      <c r="D35" s="30">
        <f t="shared" si="0"/>
        <v>100</v>
      </c>
    </row>
    <row r="36" spans="1:4" x14ac:dyDescent="0.2">
      <c r="A36" s="50" t="s">
        <v>213</v>
      </c>
      <c r="B36" s="30">
        <v>1</v>
      </c>
      <c r="C36" s="30">
        <v>1</v>
      </c>
      <c r="D36" s="30">
        <f t="shared" si="0"/>
        <v>100</v>
      </c>
    </row>
    <row r="37" spans="1:4" x14ac:dyDescent="0.2">
      <c r="A37" s="52" t="s">
        <v>102</v>
      </c>
      <c r="B37" s="28">
        <v>2</v>
      </c>
      <c r="C37" s="28">
        <v>1</v>
      </c>
      <c r="D37" s="28">
        <f>(C37/B37)*100</f>
        <v>50</v>
      </c>
    </row>
    <row r="38" spans="1:4" x14ac:dyDescent="0.2">
      <c r="A38" s="32" t="s">
        <v>196</v>
      </c>
      <c r="B38" s="33">
        <f>B3+B25+B37</f>
        <v>50</v>
      </c>
      <c r="C38" s="33">
        <f>C3+C25+C37</f>
        <v>37</v>
      </c>
      <c r="D38" s="34">
        <f>(C38/B38)*100</f>
        <v>74</v>
      </c>
    </row>
    <row r="39" spans="1:4" x14ac:dyDescent="0.2">
      <c r="A39" s="26" t="s">
        <v>351</v>
      </c>
    </row>
    <row r="40" spans="1:4" x14ac:dyDescent="0.2">
      <c r="A40" s="26" t="s">
        <v>352</v>
      </c>
    </row>
    <row r="42" spans="1:4" ht="23.25" x14ac:dyDescent="0.2">
      <c r="A42" s="62" t="s">
        <v>248</v>
      </c>
      <c r="B42" s="62"/>
      <c r="C42" s="62"/>
      <c r="D42" s="62"/>
    </row>
    <row r="43" spans="1:4" ht="37.5" x14ac:dyDescent="0.2">
      <c r="A43" s="25" t="s">
        <v>1</v>
      </c>
      <c r="B43" s="25" t="s">
        <v>191</v>
      </c>
      <c r="C43" s="25" t="s">
        <v>192</v>
      </c>
      <c r="D43" s="25" t="s">
        <v>193</v>
      </c>
    </row>
    <row r="44" spans="1:4" x14ac:dyDescent="0.2">
      <c r="A44" s="39" t="s">
        <v>194</v>
      </c>
      <c r="B44" s="28">
        <f>SUM(B45:B54)</f>
        <v>26</v>
      </c>
      <c r="C44" s="28">
        <f>SUM(C45:C54)</f>
        <v>16</v>
      </c>
      <c r="D44" s="29">
        <f>(C44/B44)*100</f>
        <v>61.53846153846154</v>
      </c>
    </row>
    <row r="45" spans="1:4" x14ac:dyDescent="0.2">
      <c r="A45" s="40" t="s">
        <v>29</v>
      </c>
      <c r="B45" s="30">
        <v>12</v>
      </c>
      <c r="C45" s="30">
        <v>8</v>
      </c>
      <c r="D45" s="42">
        <f t="shared" ref="D45:D60" si="1">(C45/B45)*100</f>
        <v>66.666666666666657</v>
      </c>
    </row>
    <row r="46" spans="1:4" x14ac:dyDescent="0.2">
      <c r="A46" s="40" t="s">
        <v>24</v>
      </c>
      <c r="B46" s="30">
        <v>1</v>
      </c>
      <c r="C46" s="30">
        <v>1</v>
      </c>
      <c r="D46" s="42">
        <f t="shared" si="1"/>
        <v>100</v>
      </c>
    </row>
    <row r="47" spans="1:4" x14ac:dyDescent="0.2">
      <c r="A47" s="40" t="s">
        <v>31</v>
      </c>
      <c r="B47" s="30">
        <v>1</v>
      </c>
      <c r="C47" s="30">
        <v>0</v>
      </c>
      <c r="D47" s="42">
        <f t="shared" si="1"/>
        <v>0</v>
      </c>
    </row>
    <row r="48" spans="1:4" x14ac:dyDescent="0.2">
      <c r="A48" s="40" t="s">
        <v>22</v>
      </c>
      <c r="B48" s="30">
        <v>1</v>
      </c>
      <c r="C48" s="30">
        <v>0</v>
      </c>
      <c r="D48" s="42">
        <f t="shared" si="1"/>
        <v>0</v>
      </c>
    </row>
    <row r="49" spans="1:4" x14ac:dyDescent="0.2">
      <c r="A49" s="40" t="s">
        <v>28</v>
      </c>
      <c r="B49" s="30">
        <v>3</v>
      </c>
      <c r="C49" s="30">
        <v>2</v>
      </c>
      <c r="D49" s="42">
        <f t="shared" si="1"/>
        <v>66.666666666666657</v>
      </c>
    </row>
    <row r="50" spans="1:4" x14ac:dyDescent="0.2">
      <c r="A50" s="40" t="s">
        <v>23</v>
      </c>
      <c r="B50" s="30">
        <v>1</v>
      </c>
      <c r="C50" s="30">
        <v>1</v>
      </c>
      <c r="D50" s="42">
        <f t="shared" si="1"/>
        <v>100</v>
      </c>
    </row>
    <row r="51" spans="1:4" x14ac:dyDescent="0.2">
      <c r="A51" s="40" t="s">
        <v>27</v>
      </c>
      <c r="B51" s="30">
        <v>2</v>
      </c>
      <c r="C51" s="30">
        <v>0</v>
      </c>
      <c r="D51" s="42">
        <f t="shared" si="1"/>
        <v>0</v>
      </c>
    </row>
    <row r="52" spans="1:4" x14ac:dyDescent="0.2">
      <c r="A52" s="40" t="s">
        <v>32</v>
      </c>
      <c r="B52" s="30">
        <v>1</v>
      </c>
      <c r="C52" s="30">
        <v>0</v>
      </c>
      <c r="D52" s="42">
        <f t="shared" si="1"/>
        <v>0</v>
      </c>
    </row>
    <row r="53" spans="1:4" x14ac:dyDescent="0.2">
      <c r="A53" s="40" t="s">
        <v>36</v>
      </c>
      <c r="B53" s="30">
        <v>2</v>
      </c>
      <c r="C53" s="30">
        <v>2</v>
      </c>
      <c r="D53" s="42">
        <f t="shared" si="1"/>
        <v>100</v>
      </c>
    </row>
    <row r="54" spans="1:4" ht="37.5" x14ac:dyDescent="0.2">
      <c r="A54" s="40" t="s">
        <v>206</v>
      </c>
      <c r="B54" s="30">
        <v>2</v>
      </c>
      <c r="C54" s="30">
        <v>2</v>
      </c>
      <c r="D54" s="42">
        <f t="shared" si="1"/>
        <v>100</v>
      </c>
    </row>
    <row r="55" spans="1:4" x14ac:dyDescent="0.2">
      <c r="A55" s="39" t="s">
        <v>195</v>
      </c>
      <c r="B55" s="28">
        <f>SUM(B56:B58)</f>
        <v>3</v>
      </c>
      <c r="C55" s="28">
        <f>SUM(C56:C58)</f>
        <v>2</v>
      </c>
      <c r="D55" s="29">
        <f t="shared" si="1"/>
        <v>66.666666666666657</v>
      </c>
    </row>
    <row r="56" spans="1:4" x14ac:dyDescent="0.2">
      <c r="A56" s="40" t="s">
        <v>45</v>
      </c>
      <c r="B56" s="30">
        <v>1</v>
      </c>
      <c r="C56" s="30">
        <v>1</v>
      </c>
      <c r="D56" s="42">
        <f t="shared" si="1"/>
        <v>100</v>
      </c>
    </row>
    <row r="57" spans="1:4" x14ac:dyDescent="0.2">
      <c r="A57" s="40" t="s">
        <v>214</v>
      </c>
      <c r="B57" s="30">
        <v>1</v>
      </c>
      <c r="C57" s="30">
        <v>0</v>
      </c>
      <c r="D57" s="42">
        <f t="shared" si="1"/>
        <v>0</v>
      </c>
    </row>
    <row r="58" spans="1:4" x14ac:dyDescent="0.2">
      <c r="A58" s="40" t="s">
        <v>76</v>
      </c>
      <c r="B58" s="30">
        <v>1</v>
      </c>
      <c r="C58" s="30">
        <v>1</v>
      </c>
      <c r="D58" s="42">
        <f t="shared" si="1"/>
        <v>100</v>
      </c>
    </row>
    <row r="59" spans="1:4" x14ac:dyDescent="0.2">
      <c r="A59" s="39" t="s">
        <v>102</v>
      </c>
      <c r="B59" s="28">
        <v>2</v>
      </c>
      <c r="C59" s="28">
        <v>1</v>
      </c>
      <c r="D59" s="29">
        <f t="shared" si="1"/>
        <v>50</v>
      </c>
    </row>
    <row r="60" spans="1:4" x14ac:dyDescent="0.2">
      <c r="A60" s="41" t="s">
        <v>196</v>
      </c>
      <c r="B60" s="33">
        <f>B44+B55+B59</f>
        <v>31</v>
      </c>
      <c r="C60" s="33">
        <f>C44+C55+C59</f>
        <v>19</v>
      </c>
      <c r="D60" s="43">
        <f t="shared" si="1"/>
        <v>61.29032258064516</v>
      </c>
    </row>
    <row r="61" spans="1:4" x14ac:dyDescent="0.2">
      <c r="B61" s="35"/>
      <c r="C61" s="35"/>
      <c r="D61" s="35"/>
    </row>
    <row r="62" spans="1:4" ht="21" x14ac:dyDescent="0.2">
      <c r="A62" s="63" t="s">
        <v>249</v>
      </c>
      <c r="B62" s="63"/>
      <c r="C62" s="63"/>
      <c r="D62" s="63"/>
    </row>
    <row r="63" spans="1:4" x14ac:dyDescent="0.2">
      <c r="A63" s="26" t="s">
        <v>197</v>
      </c>
    </row>
    <row r="64" spans="1:4" x14ac:dyDescent="0.2">
      <c r="A64" s="26" t="s">
        <v>198</v>
      </c>
    </row>
    <row r="65" spans="1:1" x14ac:dyDescent="0.2">
      <c r="A65" s="26" t="s">
        <v>199</v>
      </c>
    </row>
    <row r="66" spans="1:1" x14ac:dyDescent="0.2">
      <c r="A66" s="26" t="s">
        <v>250</v>
      </c>
    </row>
    <row r="67" spans="1:1" x14ac:dyDescent="0.2">
      <c r="A67" s="26" t="s">
        <v>200</v>
      </c>
    </row>
    <row r="68" spans="1:1" x14ac:dyDescent="0.2">
      <c r="A68" s="26" t="s">
        <v>201</v>
      </c>
    </row>
    <row r="69" spans="1:1" x14ac:dyDescent="0.2">
      <c r="A69" s="26" t="s">
        <v>203</v>
      </c>
    </row>
    <row r="70" spans="1:1" x14ac:dyDescent="0.2">
      <c r="A70" s="26" t="s">
        <v>251</v>
      </c>
    </row>
    <row r="71" spans="1:1" x14ac:dyDescent="0.2">
      <c r="A71" s="26" t="s">
        <v>211</v>
      </c>
    </row>
    <row r="72" spans="1:1" x14ac:dyDescent="0.2">
      <c r="A72" s="26" t="s">
        <v>212</v>
      </c>
    </row>
    <row r="73" spans="1:1" x14ac:dyDescent="0.2">
      <c r="A73" s="26" t="s">
        <v>252</v>
      </c>
    </row>
    <row r="74" spans="1:1" x14ac:dyDescent="0.2">
      <c r="A74" s="26" t="s">
        <v>213</v>
      </c>
    </row>
    <row r="75" spans="1:1" x14ac:dyDescent="0.2">
      <c r="A75" s="26" t="s">
        <v>208</v>
      </c>
    </row>
    <row r="76" spans="1:1" x14ac:dyDescent="0.2">
      <c r="A76" s="26" t="s">
        <v>209</v>
      </c>
    </row>
    <row r="77" spans="1:1" x14ac:dyDescent="0.2">
      <c r="A77" s="26" t="s">
        <v>204</v>
      </c>
    </row>
    <row r="78" spans="1:1" x14ac:dyDescent="0.2">
      <c r="A78" s="26" t="s">
        <v>205</v>
      </c>
    </row>
    <row r="79" spans="1:1" x14ac:dyDescent="0.2">
      <c r="A79" s="26" t="s">
        <v>207</v>
      </c>
    </row>
    <row r="80" spans="1:1" x14ac:dyDescent="0.2">
      <c r="A80" s="26" t="s">
        <v>210</v>
      </c>
    </row>
    <row r="87" spans="1:4" x14ac:dyDescent="0.2">
      <c r="A87" s="41" t="s">
        <v>196</v>
      </c>
      <c r="B87" s="33">
        <v>4</v>
      </c>
      <c r="C87" s="33">
        <v>1</v>
      </c>
      <c r="D87" s="43">
        <f>(C87/B87)*100</f>
        <v>25</v>
      </c>
    </row>
    <row r="89" spans="1:4" ht="46.5" customHeight="1" x14ac:dyDescent="0.2">
      <c r="A89" s="62" t="s">
        <v>379</v>
      </c>
      <c r="B89" s="62"/>
      <c r="C89" s="62"/>
      <c r="D89" s="62"/>
    </row>
    <row r="90" spans="1:4" ht="37.5" x14ac:dyDescent="0.2">
      <c r="A90" s="25" t="s">
        <v>1</v>
      </c>
      <c r="B90" s="25" t="s">
        <v>191</v>
      </c>
      <c r="C90" s="25" t="s">
        <v>192</v>
      </c>
      <c r="D90" s="25" t="s">
        <v>193</v>
      </c>
    </row>
    <row r="91" spans="1:4" x14ac:dyDescent="0.2">
      <c r="A91" s="39" t="s">
        <v>194</v>
      </c>
      <c r="B91" s="28">
        <f>SUM(B92:B101)</f>
        <v>26</v>
      </c>
      <c r="C91" s="28">
        <f>SUM(C92:C101)</f>
        <v>17</v>
      </c>
      <c r="D91" s="29">
        <f>(C91/B91)*100</f>
        <v>65.384615384615387</v>
      </c>
    </row>
    <row r="92" spans="1:4" x14ac:dyDescent="0.2">
      <c r="A92" s="48" t="s">
        <v>29</v>
      </c>
      <c r="B92" s="30">
        <v>12</v>
      </c>
      <c r="C92" s="30">
        <v>9</v>
      </c>
      <c r="D92" s="42">
        <f t="shared" ref="D92:D107" si="2">(C92/B92)*100</f>
        <v>75</v>
      </c>
    </row>
    <row r="93" spans="1:4" x14ac:dyDescent="0.2">
      <c r="A93" s="40" t="s">
        <v>24</v>
      </c>
      <c r="B93" s="30">
        <v>1</v>
      </c>
      <c r="C93" s="30">
        <v>1</v>
      </c>
      <c r="D93" s="42">
        <f t="shared" si="2"/>
        <v>100</v>
      </c>
    </row>
    <row r="94" spans="1:4" x14ac:dyDescent="0.2">
      <c r="A94" s="48" t="s">
        <v>31</v>
      </c>
      <c r="B94" s="30">
        <v>1</v>
      </c>
      <c r="C94" s="30">
        <v>0</v>
      </c>
      <c r="D94" s="42">
        <f t="shared" si="2"/>
        <v>0</v>
      </c>
    </row>
    <row r="95" spans="1:4" x14ac:dyDescent="0.2">
      <c r="A95" s="48" t="s">
        <v>22</v>
      </c>
      <c r="B95" s="30">
        <v>1</v>
      </c>
      <c r="C95" s="30">
        <v>0</v>
      </c>
      <c r="D95" s="42">
        <f t="shared" si="2"/>
        <v>0</v>
      </c>
    </row>
    <row r="96" spans="1:4" ht="23.25" customHeight="1" x14ac:dyDescent="0.2">
      <c r="A96" s="48" t="s">
        <v>28</v>
      </c>
      <c r="B96" s="30">
        <v>3</v>
      </c>
      <c r="C96" s="30">
        <v>2</v>
      </c>
      <c r="D96" s="42">
        <f t="shared" si="2"/>
        <v>66.666666666666657</v>
      </c>
    </row>
    <row r="97" spans="1:4" x14ac:dyDescent="0.2">
      <c r="A97" s="48" t="s">
        <v>23</v>
      </c>
      <c r="B97" s="30">
        <v>1</v>
      </c>
      <c r="C97" s="30">
        <v>1</v>
      </c>
      <c r="D97" s="42">
        <f t="shared" si="2"/>
        <v>100</v>
      </c>
    </row>
    <row r="98" spans="1:4" x14ac:dyDescent="0.2">
      <c r="A98" s="48" t="s">
        <v>27</v>
      </c>
      <c r="B98" s="30">
        <v>2</v>
      </c>
      <c r="C98" s="30">
        <v>0</v>
      </c>
      <c r="D98" s="42">
        <f t="shared" si="2"/>
        <v>0</v>
      </c>
    </row>
    <row r="99" spans="1:4" x14ac:dyDescent="0.2">
      <c r="A99" s="40" t="s">
        <v>32</v>
      </c>
      <c r="B99" s="30">
        <v>1</v>
      </c>
      <c r="C99" s="30">
        <v>0</v>
      </c>
      <c r="D99" s="42">
        <f t="shared" si="2"/>
        <v>0</v>
      </c>
    </row>
    <row r="100" spans="1:4" x14ac:dyDescent="0.2">
      <c r="A100" s="48" t="s">
        <v>36</v>
      </c>
      <c r="B100" s="30">
        <v>2</v>
      </c>
      <c r="C100" s="30">
        <v>2</v>
      </c>
      <c r="D100" s="42">
        <f t="shared" si="2"/>
        <v>100</v>
      </c>
    </row>
    <row r="101" spans="1:4" ht="37.5" x14ac:dyDescent="0.2">
      <c r="A101" s="48" t="s">
        <v>206</v>
      </c>
      <c r="B101" s="30">
        <v>2</v>
      </c>
      <c r="C101" s="30">
        <v>2</v>
      </c>
      <c r="D101" s="42">
        <f t="shared" si="2"/>
        <v>100</v>
      </c>
    </row>
    <row r="102" spans="1:4" x14ac:dyDescent="0.2">
      <c r="A102" s="39" t="s">
        <v>195</v>
      </c>
      <c r="B102" s="28">
        <f>SUM(B103:B105)</f>
        <v>3</v>
      </c>
      <c r="C102" s="28">
        <f>SUM(C103:C105)</f>
        <v>2</v>
      </c>
      <c r="D102" s="29">
        <f t="shared" si="2"/>
        <v>66.666666666666657</v>
      </c>
    </row>
    <row r="103" spans="1:4" x14ac:dyDescent="0.2">
      <c r="A103" s="40" t="s">
        <v>45</v>
      </c>
      <c r="B103" s="30">
        <v>1</v>
      </c>
      <c r="C103" s="30">
        <v>1</v>
      </c>
      <c r="D103" s="42">
        <f t="shared" si="2"/>
        <v>100</v>
      </c>
    </row>
    <row r="104" spans="1:4" x14ac:dyDescent="0.2">
      <c r="A104" s="40" t="s">
        <v>214</v>
      </c>
      <c r="B104" s="30">
        <v>1</v>
      </c>
      <c r="C104" s="30">
        <v>0</v>
      </c>
      <c r="D104" s="42">
        <f t="shared" si="2"/>
        <v>0</v>
      </c>
    </row>
    <row r="105" spans="1:4" x14ac:dyDescent="0.2">
      <c r="A105" s="48" t="s">
        <v>76</v>
      </c>
      <c r="B105" s="30">
        <v>1</v>
      </c>
      <c r="C105" s="30">
        <v>1</v>
      </c>
      <c r="D105" s="42">
        <f t="shared" si="2"/>
        <v>100</v>
      </c>
    </row>
    <row r="106" spans="1:4" x14ac:dyDescent="0.2">
      <c r="A106" s="49" t="s">
        <v>102</v>
      </c>
      <c r="B106" s="28">
        <v>2</v>
      </c>
      <c r="C106" s="28">
        <v>1</v>
      </c>
      <c r="D106" s="29">
        <f t="shared" si="2"/>
        <v>50</v>
      </c>
    </row>
    <row r="107" spans="1:4" x14ac:dyDescent="0.2">
      <c r="A107" s="41" t="s">
        <v>196</v>
      </c>
      <c r="B107" s="33">
        <f>B91+B102+B106</f>
        <v>31</v>
      </c>
      <c r="C107" s="33">
        <f>C91+C102+C106</f>
        <v>20</v>
      </c>
      <c r="D107" s="43">
        <f t="shared" si="2"/>
        <v>64.516129032258064</v>
      </c>
    </row>
    <row r="108" spans="1:4" x14ac:dyDescent="0.2">
      <c r="A108" s="26" t="s">
        <v>380</v>
      </c>
    </row>
    <row r="118" spans="1:4" x14ac:dyDescent="0.2">
      <c r="A118" s="48" t="s">
        <v>29</v>
      </c>
      <c r="B118" s="30">
        <v>10</v>
      </c>
      <c r="C118" s="30">
        <v>50</v>
      </c>
      <c r="D118" s="42">
        <f t="shared" ref="D118" si="3">(C118/B118)*100</f>
        <v>500</v>
      </c>
    </row>
  </sheetData>
  <mergeCells count="4">
    <mergeCell ref="A42:D42"/>
    <mergeCell ref="A62:D62"/>
    <mergeCell ref="A1:D1"/>
    <mergeCell ref="A89:D89"/>
  </mergeCells>
  <pageMargins left="0.31496062992125984" right="0.31496062992125984" top="0.35433070866141736" bottom="0.35433070866141736" header="0.19685039370078741" footer="0.11811023622047245"/>
  <pageSetup paperSize="9" orientation="portrait" r:id="rId1"/>
  <ignoredErrors>
    <ignoredError sqref="B25:C25"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5</vt:i4>
      </vt:variant>
      <vt:variant>
        <vt:lpstr>ช่วงที่มีชื่อ</vt:lpstr>
      </vt:variant>
      <vt:variant>
        <vt:i4>3</vt:i4>
      </vt:variant>
    </vt:vector>
  </HeadingPairs>
  <TitlesOfParts>
    <vt:vector size="8" baseType="lpstr">
      <vt:lpstr>ERM01-ERM04</vt:lpstr>
      <vt:lpstr>ERM-05 รอบ 6 เดือน</vt:lpstr>
      <vt:lpstr>ERM-05 รอบ 12 เดือน</vt:lpstr>
      <vt:lpstr>กราฟ 6 เดือน</vt:lpstr>
      <vt:lpstr>ตารางสรุปผลรอบ 6 เดือน</vt:lpstr>
      <vt:lpstr>'ERM01-ERM04'!Print_Titles</vt:lpstr>
      <vt:lpstr>'ERM-05 รอบ 12 เดือน'!Print_Titles</vt:lpstr>
      <vt:lpstr>'ERM-05 รอบ 6 เดือน'!Print_Titles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อรรถพล คำเสนาะ</dc:creator>
  <cp:lastModifiedBy>Windows User</cp:lastModifiedBy>
  <cp:lastPrinted>2019-06-10T06:49:27Z</cp:lastPrinted>
  <dcterms:created xsi:type="dcterms:W3CDTF">2016-11-23T01:24:04Z</dcterms:created>
  <dcterms:modified xsi:type="dcterms:W3CDTF">2019-07-11T09:15:28Z</dcterms:modified>
</cp:coreProperties>
</file>